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3_Home\U209371\"/>
    </mc:Choice>
  </mc:AlternateContent>
  <workbookProtection workbookAlgorithmName="SHA-512" workbookHashValue="6+fen+CEd9WNbhq3fD4nZvIP3M9VKnx+cnMbcPceH0NlLsYsKnXspU1ZcWtVoEDtkbilO9Qbv6jTHxv0+MVgBw==" workbookSaltValue="fJFqjxNw8BW3z9gG/QnHEA==" workbookSpinCount="100000" lockStructure="1"/>
  <bookViews>
    <workbookView xWindow="0" yWindow="0" windowWidth="20603" windowHeight="8828" activeTab="2"/>
  </bookViews>
  <sheets>
    <sheet name="Instructions" sheetId="4" r:id="rId1"/>
    <sheet name="April 2020 Staff Costs" sheetId="1" r:id="rId2"/>
    <sheet name="Worked Example" sheetId="3" r:id="rId3"/>
    <sheet name="RSL List" sheetId="2" state="hidden" r:id="rId4"/>
  </sheets>
  <definedNames>
    <definedName name="_xlnm._FilterDatabase" localSheetId="1" hidden="1">'April 2020 Staff Costs'!$C$10:$D$11</definedName>
    <definedName name="_xlnm._FilterDatabase" localSheetId="2" hidden="1">'Worked Example'!$C$10:$D$11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33" i="3"/>
  <c r="D52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D14" i="3"/>
  <c r="D52" i="1" l="1"/>
  <c r="D14" i="1" l="1"/>
  <c r="D11" i="1" l="1"/>
  <c r="B23" i="1"/>
  <c r="B22" i="1"/>
  <c r="B21" i="1"/>
  <c r="B25" i="1" l="1"/>
  <c r="B24" i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</calcChain>
</file>

<file path=xl/sharedStrings.xml><?xml version="1.0" encoding="utf-8"?>
<sst xmlns="http://schemas.openxmlformats.org/spreadsheetml/2006/main" count="528" uniqueCount="357">
  <si>
    <t>Amount (£k)</t>
  </si>
  <si>
    <t>RSL Name</t>
  </si>
  <si>
    <t>RSL Reg no</t>
  </si>
  <si>
    <t>Comments</t>
  </si>
  <si>
    <t>Costs should not include one-off payments, e.g.for the re-imbursement of travel costs</t>
  </si>
  <si>
    <t>Abbeyfield Scotland Ltd</t>
  </si>
  <si>
    <t>20</t>
  </si>
  <si>
    <t>Aberdeen Soroptimist Housing Society Ltd</t>
  </si>
  <si>
    <t>62</t>
  </si>
  <si>
    <t>Abertay Housing Association Ltd</t>
  </si>
  <si>
    <t>297</t>
  </si>
  <si>
    <t>Abronhill Housing Association Ltd</t>
  </si>
  <si>
    <t>275</t>
  </si>
  <si>
    <t>Albyn Housing Society Ltd</t>
  </si>
  <si>
    <t>64</t>
  </si>
  <si>
    <t>Almond Housing Association Ltd</t>
  </si>
  <si>
    <t>285</t>
  </si>
  <si>
    <t>ANCHO Ltd</t>
  </si>
  <si>
    <t>306</t>
  </si>
  <si>
    <t>Angus Housing Association Ltd</t>
  </si>
  <si>
    <t>65</t>
  </si>
  <si>
    <t>Antonine Housing Association Ltd</t>
  </si>
  <si>
    <t>307</t>
  </si>
  <si>
    <t>Ardenglen Housing Association Ltd</t>
  </si>
  <si>
    <t>219</t>
  </si>
  <si>
    <t>Argyll Community Housing Association Ltd</t>
  </si>
  <si>
    <t>360</t>
  </si>
  <si>
    <t>Ark Housing Association Ltd</t>
  </si>
  <si>
    <t>66</t>
  </si>
  <si>
    <t>Arklet Housing Association Ltd</t>
  </si>
  <si>
    <t>114</t>
  </si>
  <si>
    <t>Atrium Homes</t>
  </si>
  <si>
    <t>305</t>
  </si>
  <si>
    <t>Ayrshire Housing</t>
  </si>
  <si>
    <t>304</t>
  </si>
  <si>
    <t>Barony Housing Association Ltd</t>
  </si>
  <si>
    <t>69</t>
  </si>
  <si>
    <t>Barrhead Housing Association Ltd</t>
  </si>
  <si>
    <t>70</t>
  </si>
  <si>
    <t>Bellsmyre Housing Association Ltd</t>
  </si>
  <si>
    <t>235</t>
  </si>
  <si>
    <t>Berwickshire Housing Association Ltd</t>
  </si>
  <si>
    <t>289</t>
  </si>
  <si>
    <t>71</t>
  </si>
  <si>
    <t>Blackwood Homes and Care</t>
  </si>
  <si>
    <t>158</t>
  </si>
  <si>
    <t>Blairtummock Housing Association Ltd</t>
  </si>
  <si>
    <t>216</t>
  </si>
  <si>
    <t>Blochairn Housing Association Ltd</t>
  </si>
  <si>
    <t>223</t>
  </si>
  <si>
    <t>Blue Triangle (Glasgow) Housing Association Ltd</t>
  </si>
  <si>
    <t>72</t>
  </si>
  <si>
    <t>Bridgewater Housing Association Ltd</t>
  </si>
  <si>
    <t>301</t>
  </si>
  <si>
    <t>BT Loch Aillse agus an Eilein Sgitheanaich Ltd - Lochalsh and Skye HA Ltd</t>
  </si>
  <si>
    <t>324</t>
  </si>
  <si>
    <t>Cadder Housing Association Ltd</t>
  </si>
  <si>
    <t>270</t>
  </si>
  <si>
    <t>Cairn Housing Association Ltd</t>
  </si>
  <si>
    <t>218</t>
  </si>
  <si>
    <t>Caledonia Housing Association Ltd</t>
  </si>
  <si>
    <t>224</t>
  </si>
  <si>
    <t>Calvay Housing Association Ltd</t>
  </si>
  <si>
    <t>80</t>
  </si>
  <si>
    <t>Cassiltoun Housing Association Ltd</t>
  </si>
  <si>
    <t>84</t>
  </si>
  <si>
    <t>Castle Rock Edinvar Housing Association Ltd</t>
  </si>
  <si>
    <t>106</t>
  </si>
  <si>
    <t>Castlehill Housing Association Ltd</t>
  </si>
  <si>
    <t>83</t>
  </si>
  <si>
    <t>Cathcart &amp; District Housing Association Ltd</t>
  </si>
  <si>
    <t>85</t>
  </si>
  <si>
    <t>Cernach Housing Association Ltd</t>
  </si>
  <si>
    <t>230</t>
  </si>
  <si>
    <t>Charing Cross Housing Association Ltd</t>
  </si>
  <si>
    <t>88</t>
  </si>
  <si>
    <t>Cloch Housing Association Ltd</t>
  </si>
  <si>
    <t>91</t>
  </si>
  <si>
    <t>Clyde Valley Housing Association Ltd</t>
  </si>
  <si>
    <t>291</t>
  </si>
  <si>
    <t>Clydebank Housing Association Ltd</t>
  </si>
  <si>
    <t>86</t>
  </si>
  <si>
    <t>Clydesdale Housing Association Ltd</t>
  </si>
  <si>
    <t>93</t>
  </si>
  <si>
    <t>Copperworks Housing Association Ltd</t>
  </si>
  <si>
    <t>233</t>
  </si>
  <si>
    <t>Cordale Housing Association Ltd</t>
  </si>
  <si>
    <t>259</t>
  </si>
  <si>
    <t>Craigdale Housing Association Ltd</t>
  </si>
  <si>
    <t>95</t>
  </si>
  <si>
    <t>Cube Housing Association Ltd</t>
  </si>
  <si>
    <t>220</t>
  </si>
  <si>
    <t>Cunninghame Housing Association Ltd</t>
  </si>
  <si>
    <t>195</t>
  </si>
  <si>
    <t>Dalmuir Park Housing Association Ltd</t>
  </si>
  <si>
    <t>98</t>
  </si>
  <si>
    <t>Drumchapel Housing Co-operative Ltd</t>
  </si>
  <si>
    <t>185</t>
  </si>
  <si>
    <t>Dumfries and Galloway Housing Partnership</t>
  </si>
  <si>
    <t>315</t>
  </si>
  <si>
    <t>Dunbritton Housing Association Ltd</t>
  </si>
  <si>
    <t>260</t>
  </si>
  <si>
    <t>Dunedin Canmore Housing Limited</t>
  </si>
  <si>
    <t>116</t>
  </si>
  <si>
    <t>East Kilbride and District Housing Association Ltd</t>
  </si>
  <si>
    <t>279</t>
  </si>
  <si>
    <t>East Lothian Housing Association Ltd</t>
  </si>
  <si>
    <t>103</t>
  </si>
  <si>
    <t>Easthall Park Housing Cooperative Ltd</t>
  </si>
  <si>
    <t>238</t>
  </si>
  <si>
    <t>Eildon Housing Association Ltd</t>
  </si>
  <si>
    <t>107</t>
  </si>
  <si>
    <t>Elderpark Housing Association Ltd</t>
  </si>
  <si>
    <t>108</t>
  </si>
  <si>
    <t>Faifley Housing Association Ltd</t>
  </si>
  <si>
    <t>237</t>
  </si>
  <si>
    <t>Fairfield Housing Co-operative Ltd</t>
  </si>
  <si>
    <t>129</t>
  </si>
  <si>
    <t>Ferguslie Park Housing Association Ltd</t>
  </si>
  <si>
    <t>99</t>
  </si>
  <si>
    <t>Fife Housing Association Ltd</t>
  </si>
  <si>
    <t>295</t>
  </si>
  <si>
    <t>Forgewood Housing Co-operative Ltd</t>
  </si>
  <si>
    <t>271</t>
  </si>
  <si>
    <t>Forth Housing Association Ltd</t>
  </si>
  <si>
    <t>110</t>
  </si>
  <si>
    <t>Fyne Homes</t>
  </si>
  <si>
    <t>321</t>
  </si>
  <si>
    <t>Gardeen Housing Association Ltd</t>
  </si>
  <si>
    <t>214</t>
  </si>
  <si>
    <t>Garrion Peoples Housing Cooperative Ltd</t>
  </si>
  <si>
    <t>226</t>
  </si>
  <si>
    <t>Glasgow Housing Association Ltd, The</t>
  </si>
  <si>
    <t>317</t>
  </si>
  <si>
    <t>Glasgow West Housing Association Ltd</t>
  </si>
  <si>
    <t>126</t>
  </si>
  <si>
    <t>Glen Housing Association Ltd</t>
  </si>
  <si>
    <t>267</t>
  </si>
  <si>
    <t>Glen Oaks Housing Association Ltd</t>
  </si>
  <si>
    <t>241</t>
  </si>
  <si>
    <t>Govan Housing Association Ltd</t>
  </si>
  <si>
    <t>87</t>
  </si>
  <si>
    <t>Govanhill Housing Association Ltd</t>
  </si>
  <si>
    <t>117</t>
  </si>
  <si>
    <t>Grampian Housing Association Ltd</t>
  </si>
  <si>
    <t>120</t>
  </si>
  <si>
    <t>Hanover (Scotland) Housing Association Ltd</t>
  </si>
  <si>
    <t>124</t>
  </si>
  <si>
    <t>Hawthorn Housing Co-operative Ltd</t>
  </si>
  <si>
    <t>171</t>
  </si>
  <si>
    <t>Hebridean Housing Partnership Ltd</t>
  </si>
  <si>
    <t>359</t>
  </si>
  <si>
    <t>Hillcrest Homes (Scotland) Limited</t>
  </si>
  <si>
    <t>125</t>
  </si>
  <si>
    <t>Hillhead Housing Association 2000</t>
  </si>
  <si>
    <t>326</t>
  </si>
  <si>
    <t>Hjaltland Housing Association Ltd</t>
  </si>
  <si>
    <t>127</t>
  </si>
  <si>
    <t>Home in Scotland Ltd</t>
  </si>
  <si>
    <t>90</t>
  </si>
  <si>
    <t>Homes for Life Housing Partnership</t>
  </si>
  <si>
    <t>311</t>
  </si>
  <si>
    <t>Horizon Housing Association Ltd</t>
  </si>
  <si>
    <t>128</t>
  </si>
  <si>
    <t>Hunters Hall Housing Co-operative Ltd</t>
  </si>
  <si>
    <t>130</t>
  </si>
  <si>
    <t>Irvine Housing Association Ltd</t>
  </si>
  <si>
    <t>280</t>
  </si>
  <si>
    <t>Kendoon Housing Association Ltd</t>
  </si>
  <si>
    <t>251</t>
  </si>
  <si>
    <t>Key Housing Association Ltd</t>
  </si>
  <si>
    <t>141</t>
  </si>
  <si>
    <t>Kincardine Housing Cooperative Ltd</t>
  </si>
  <si>
    <t>246</t>
  </si>
  <si>
    <t>Kingdom Housing Association Ltd</t>
  </si>
  <si>
    <t>142</t>
  </si>
  <si>
    <t>Kingsridge Cleddans Housing Association Ltd</t>
  </si>
  <si>
    <t>234</t>
  </si>
  <si>
    <t>Knowes Housing Association Ltd</t>
  </si>
  <si>
    <t>300</t>
  </si>
  <si>
    <t>Lanarkshire Housing Association Ltd</t>
  </si>
  <si>
    <t>202</t>
  </si>
  <si>
    <t>Langstane Housing Association Ltd</t>
  </si>
  <si>
    <t>145</t>
  </si>
  <si>
    <t>Larkfield Housing Association Ltd</t>
  </si>
  <si>
    <t>293</t>
  </si>
  <si>
    <t>Link Group Ltd</t>
  </si>
  <si>
    <t>148</t>
  </si>
  <si>
    <t>Linstone Housing Association Ltd</t>
  </si>
  <si>
    <t>299</t>
  </si>
  <si>
    <t>Linthouse Housing Association Ltd</t>
  </si>
  <si>
    <t>149</t>
  </si>
  <si>
    <t>Lister Housing Co-operative Ltd</t>
  </si>
  <si>
    <t>150</t>
  </si>
  <si>
    <t>Lochaber Housing Association Ltd</t>
  </si>
  <si>
    <t>151</t>
  </si>
  <si>
    <t>Lochfield Park Housing Association Ltd</t>
  </si>
  <si>
    <t>268</t>
  </si>
  <si>
    <t>Loreburn Housing Association Ltd</t>
  </si>
  <si>
    <t>153</t>
  </si>
  <si>
    <t>Loretto Housing Association Ltd</t>
  </si>
  <si>
    <t>154</t>
  </si>
  <si>
    <t>Manor Estates Housing Association Ltd</t>
  </si>
  <si>
    <t>284</t>
  </si>
  <si>
    <t>Maryhill Housing Association Ltd</t>
  </si>
  <si>
    <t>159</t>
  </si>
  <si>
    <t>Melville Housing Association Ltd</t>
  </si>
  <si>
    <t>286</t>
  </si>
  <si>
    <t>Milnbank Housing Association Ltd</t>
  </si>
  <si>
    <t>161</t>
  </si>
  <si>
    <t>Molendinar Park Housing Association</t>
  </si>
  <si>
    <t>274</t>
  </si>
  <si>
    <t>Muirhouse Housing Association Ltd</t>
  </si>
  <si>
    <t>261</t>
  </si>
  <si>
    <t>New Gorbals Housing Association Ltd</t>
  </si>
  <si>
    <t>211</t>
  </si>
  <si>
    <t>North Glasgow Housing Association Ltd</t>
  </si>
  <si>
    <t>187</t>
  </si>
  <si>
    <t>North View Housing Association Ltd</t>
  </si>
  <si>
    <t>269</t>
  </si>
  <si>
    <t>Oak Tree Housing Association Ltd</t>
  </si>
  <si>
    <t>137</t>
  </si>
  <si>
    <t>Ochil View Housing Association Ltd</t>
  </si>
  <si>
    <t>213</t>
  </si>
  <si>
    <t>Ore Valley Housing Association Ltd</t>
  </si>
  <si>
    <t>236</t>
  </si>
  <si>
    <t>Orkney Housing Association Ltd</t>
  </si>
  <si>
    <t>164</t>
  </si>
  <si>
    <t>Osprey Housing Ltd</t>
  </si>
  <si>
    <t>312</t>
  </si>
  <si>
    <t>Osprey Housing Moray</t>
  </si>
  <si>
    <t>325</t>
  </si>
  <si>
    <t>Paisley Housing Association Ltd</t>
  </si>
  <si>
    <t>166</t>
  </si>
  <si>
    <t>Paragon Housing Association Ltd</t>
  </si>
  <si>
    <t>298</t>
  </si>
  <si>
    <t>Parkhead Housing Association Ltd</t>
  </si>
  <si>
    <t>167</t>
  </si>
  <si>
    <t>Partick Housing Association Ltd</t>
  </si>
  <si>
    <t>168</t>
  </si>
  <si>
    <t>Pentland Housing Association Ltd</t>
  </si>
  <si>
    <t>273</t>
  </si>
  <si>
    <t>Pineview Housing Association Ltd</t>
  </si>
  <si>
    <t>231</t>
  </si>
  <si>
    <t>Port of Leith Housing Association Ltd</t>
  </si>
  <si>
    <t>170</t>
  </si>
  <si>
    <t>Prospect Community Housing</t>
  </si>
  <si>
    <t>204</t>
  </si>
  <si>
    <t>Provanhall Housing Association Ltd</t>
  </si>
  <si>
    <t>242</t>
  </si>
  <si>
    <t>Queens Cross Housing Association Ltd</t>
  </si>
  <si>
    <t>172</t>
  </si>
  <si>
    <t>Reidvale Housing Association</t>
  </si>
  <si>
    <t>173</t>
  </si>
  <si>
    <t>River Clyde Homes</t>
  </si>
  <si>
    <t>362</t>
  </si>
  <si>
    <t>Rosehill Housing Co-operative Limited</t>
  </si>
  <si>
    <t>174</t>
  </si>
  <si>
    <t>Ruchazie Housing Association Ltd</t>
  </si>
  <si>
    <t>277</t>
  </si>
  <si>
    <t>Rural Stirling Housing Association Ltd</t>
  </si>
  <si>
    <t>232</t>
  </si>
  <si>
    <t>Rutherglen and Cambuslang Housing Association Ltd</t>
  </si>
  <si>
    <t>176</t>
  </si>
  <si>
    <t>Sanctuary Scotland Housing Association Ltd</t>
  </si>
  <si>
    <t>302</t>
  </si>
  <si>
    <t>Scottish Borders Housing Association Ltd</t>
  </si>
  <si>
    <t>313</t>
  </si>
  <si>
    <t>Scottish Veterans Residences</t>
  </si>
  <si>
    <t>180</t>
  </si>
  <si>
    <t>Shettleston Housing Association Ltd</t>
  </si>
  <si>
    <t>183</t>
  </si>
  <si>
    <t>Shire Housing Association Ltd</t>
  </si>
  <si>
    <t>296</t>
  </si>
  <si>
    <t>Southside Housing Association Ltd</t>
  </si>
  <si>
    <t>186</t>
  </si>
  <si>
    <t>Spire View Housing Association Ltd</t>
  </si>
  <si>
    <t>323</t>
  </si>
  <si>
    <t>Strathclyde (Camphill) Housing Society Ltd</t>
  </si>
  <si>
    <t>190</t>
  </si>
  <si>
    <t>Thenue Housing Association Ltd</t>
  </si>
  <si>
    <t>193</t>
  </si>
  <si>
    <t>Thistle Housing Association Ltd</t>
  </si>
  <si>
    <t>310</t>
  </si>
  <si>
    <t>Tollcross Housing Association Ltd</t>
  </si>
  <si>
    <t>197</t>
  </si>
  <si>
    <t>Trafalgar Housing Association Ltd</t>
  </si>
  <si>
    <t>212</t>
  </si>
  <si>
    <t>Trust Housing Association Ltd</t>
  </si>
  <si>
    <t>143</t>
  </si>
  <si>
    <t>Viewpoint Housing Association Ltd</t>
  </si>
  <si>
    <t>199</t>
  </si>
  <si>
    <t>Waverley Housing</t>
  </si>
  <si>
    <t>327</t>
  </si>
  <si>
    <t>Wellhouse Housing Association Ltd</t>
  </si>
  <si>
    <t>281</t>
  </si>
  <si>
    <t>Weslo Housing Management</t>
  </si>
  <si>
    <t>361</t>
  </si>
  <si>
    <t>West Granton Housing Co-operative Ltd</t>
  </si>
  <si>
    <t>225</t>
  </si>
  <si>
    <t>West Highland Housing Association Ltd</t>
  </si>
  <si>
    <t>163</t>
  </si>
  <si>
    <t>West Lothian Housing Partnership Ltd</t>
  </si>
  <si>
    <t>318</t>
  </si>
  <si>
    <t>West of Scotland Housing Association Ltd</t>
  </si>
  <si>
    <t>201</t>
  </si>
  <si>
    <t>West Whitlawburn Housing Co-operative Ltd</t>
  </si>
  <si>
    <t>203</t>
  </si>
  <si>
    <t>Wheatley Housing Group Ltd</t>
  </si>
  <si>
    <t>363</t>
  </si>
  <si>
    <t>Whiteinch and Scotstoun Housing Association Ltd</t>
  </si>
  <si>
    <t>205</t>
  </si>
  <si>
    <t>Williamsburgh Housing Association Ltd</t>
  </si>
  <si>
    <t>207</t>
  </si>
  <si>
    <t>Wishaw and District Housing Association Ltd</t>
  </si>
  <si>
    <t>104</t>
  </si>
  <si>
    <t>Yoker Housing Association Ltd</t>
  </si>
  <si>
    <t>208</t>
  </si>
  <si>
    <t>Yorkhill Housing Association Ltd</t>
  </si>
  <si>
    <t>209</t>
  </si>
  <si>
    <t>Select RSL</t>
  </si>
  <si>
    <t>Reg No</t>
  </si>
  <si>
    <t>Bield Housing &amp; Care</t>
  </si>
  <si>
    <t>Portfolio lead</t>
  </si>
  <si>
    <t>simon.stone@shr.gov.scot</t>
  </si>
  <si>
    <t>Kevin.Gavigan@shr.gov.scot</t>
  </si>
  <si>
    <t>rosi.o'neill@shr.gov.scot</t>
  </si>
  <si>
    <t>nigel.gregory@shr.gov.scot</t>
  </si>
  <si>
    <t>murray.smith@shr.gov.scot</t>
  </si>
  <si>
    <t>Costs should include net pay, employers and employees NIC, PAYE payments to HMRC, Apprenticeship levy, payments to pension funds, pension deficit payments, and allowances paid to staff on a continuing basis.</t>
  </si>
  <si>
    <t>Enter your comments here.  Please ensure that where there is a single pay-run that you specify whether this is monthly or four-weekly.</t>
  </si>
  <si>
    <t>Staff Costs Return April 2020</t>
  </si>
  <si>
    <t>Percentage of your rental income that comes from DWP</t>
  </si>
  <si>
    <t>Total</t>
  </si>
  <si>
    <t>Demo Housing Association</t>
  </si>
  <si>
    <t>999</t>
  </si>
  <si>
    <t>Opening cash balance at 1 April 2020</t>
  </si>
  <si>
    <t>Please follow the steps below to submit this form to SHR</t>
  </si>
  <si>
    <t>1:</t>
  </si>
  <si>
    <t>2:</t>
  </si>
  <si>
    <t>3:</t>
  </si>
  <si>
    <t>Select your RSL's name from the drop down list</t>
  </si>
  <si>
    <t>4:</t>
  </si>
  <si>
    <t>Please complete all questions on the form</t>
  </si>
  <si>
    <t>5:</t>
  </si>
  <si>
    <t>6:</t>
  </si>
  <si>
    <t>7:</t>
  </si>
  <si>
    <t>Staff Costs Return April 2020 (Worked Example)</t>
  </si>
  <si>
    <t>Save a blank copy of the form to your own system (documents saved in the portal cannot be amended)</t>
  </si>
  <si>
    <t>Once all questions have been completed and saved, upload the form to your documents area in the Social Landlord Portal. (Instructions on uploading documents can be found on the Help &amp; Guidance page of the portal)</t>
  </si>
  <si>
    <t xml:space="preserve">Send queries to </t>
  </si>
  <si>
    <t>On your saved version of the form press the 'Go to form' link or select the "April 2020 Staff Costs" tab at the bottom of the screen</t>
  </si>
  <si>
    <t>Fields on the form can be navigated by using the tab or arrow keys, or by selecting the relevant cell</t>
  </si>
  <si>
    <t>A worked example of the return can be found on the "Worked Example" tab at the bottom of the screen (it is also accessible via a button on the April 2020 Staff Costs screen)</t>
  </si>
  <si>
    <t>We have a complicated series of pay-roll sequences due to having TUPE'd some staff from other organisations over the years.  We have weekly pay-runs each Thursday, they vary slightly but are usually around £16,000 a week, plus a four-weekly pay run every fourth Friday (£46,185), and a monthly run on the last working day of the month (108,437). In addition we paid £102,528 to the LG Pension fund on the 13th of each month, plus £85,088 to HMRC on the same date.  The HMRC payment includes all the amounts listed.  On the 20th we paid £15,600 to ACME Staffing Co for a number of temporary staff.  This is a monthly invoice and is likely to continue for the remainder of the year at around this level .  The payment on 7th April was a quarterly payment to our auto-enrolment pension fund.  In addition each month we pay around £10,000 to staff for travel and other expenses, but this isn't included in the figures.</t>
  </si>
  <si>
    <t>or</t>
  </si>
  <si>
    <t>Incl HB and 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</si>
</sst>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d"/>
    <numFmt numFmtId="165" formatCode="#,##0.0_ ;[Red]\-#,##0.0\ 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rgb="FFB7274C"/>
      <name val="Arial"/>
      <family val="2"/>
    </font>
    <font>
      <sz val="11"/>
      <color theme="0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7274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14" fontId="1" fillId="0" borderId="0" xfId="0" applyNumberFormat="1" applyFont="1"/>
    <xf numFmtId="165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3" borderId="13" xfId="0" applyFont="1" applyFill="1" applyBorder="1" applyAlignment="1">
      <alignment wrapText="1"/>
    </xf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3" fillId="0" borderId="0" xfId="2"/>
    <xf numFmtId="165" fontId="1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165" fontId="1" fillId="0" borderId="4" xfId="0" applyNumberFormat="1" applyFont="1" applyBorder="1"/>
    <xf numFmtId="0" fontId="0" fillId="0" borderId="13" xfId="0" applyFont="1" applyFill="1" applyBorder="1"/>
    <xf numFmtId="0" fontId="0" fillId="0" borderId="18" xfId="0" applyBorder="1"/>
    <xf numFmtId="0" fontId="0" fillId="0" borderId="17" xfId="0" quotePrefix="1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166" fontId="1" fillId="0" borderId="1" xfId="1" applyNumberFormat="1" applyFont="1" applyBorder="1"/>
    <xf numFmtId="165" fontId="1" fillId="0" borderId="1" xfId="1" applyNumberFormat="1" applyFont="1" applyBorder="1"/>
    <xf numFmtId="166" fontId="1" fillId="0" borderId="1" xfId="1" applyNumberFormat="1" applyFont="1" applyBorder="1" applyProtection="1">
      <protection locked="0"/>
    </xf>
    <xf numFmtId="165" fontId="1" fillId="0" borderId="1" xfId="1" applyNumberFormat="1" applyFont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7" fillId="0" borderId="0" xfId="0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0" fillId="4" borderId="0" xfId="0" applyFill="1"/>
    <xf numFmtId="165" fontId="1" fillId="2" borderId="1" xfId="0" applyNumberFormat="1" applyFont="1" applyFill="1" applyBorder="1" applyProtection="1">
      <protection locked="0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727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April 2020 Staff Costs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Worked Example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April 2020 Staff Costs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603250</xdr:colOff>
      <xdr:row>5</xdr:row>
      <xdr:rowOff>134588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47250" cy="1055338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</xdr:row>
      <xdr:rowOff>165100</xdr:rowOff>
    </xdr:from>
    <xdr:to>
      <xdr:col>3</xdr:col>
      <xdr:colOff>6350</xdr:colOff>
      <xdr:row>21</xdr:row>
      <xdr:rowOff>0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622300" y="4025900"/>
          <a:ext cx="1212850" cy="203200"/>
        </a:xfrm>
        <a:prstGeom prst="rect">
          <a:avLst/>
        </a:prstGeom>
        <a:solidFill>
          <a:srgbClr val="B7274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Go to 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6</xdr:row>
      <xdr:rowOff>7793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91889" cy="1066126"/>
        </a:xfrm>
        <a:prstGeom prst="rect">
          <a:avLst/>
        </a:prstGeom>
      </xdr:spPr>
    </xdr:pic>
    <xdr:clientData/>
  </xdr:twoCellAnchor>
  <xdr:twoCellAnchor>
    <xdr:from>
      <xdr:col>13</xdr:col>
      <xdr:colOff>477661</xdr:colOff>
      <xdr:row>8</xdr:row>
      <xdr:rowOff>116416</xdr:rowOff>
    </xdr:from>
    <xdr:to>
      <xdr:col>16</xdr:col>
      <xdr:colOff>20461</xdr:colOff>
      <xdr:row>9</xdr:row>
      <xdr:rowOff>173566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8549217" y="1668638"/>
          <a:ext cx="1363133" cy="240595"/>
        </a:xfrm>
        <a:prstGeom prst="rect">
          <a:avLst/>
        </a:prstGeom>
        <a:solidFill>
          <a:srgbClr val="B7274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Worked Example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35277</xdr:colOff>
      <xdr:row>6</xdr:row>
      <xdr:rowOff>6753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98944" cy="1065086"/>
        </a:xfrm>
        <a:prstGeom prst="rect">
          <a:avLst/>
        </a:prstGeom>
      </xdr:spPr>
    </xdr:pic>
    <xdr:clientData/>
  </xdr:twoCellAnchor>
  <xdr:twoCellAnchor>
    <xdr:from>
      <xdr:col>13</xdr:col>
      <xdr:colOff>458612</xdr:colOff>
      <xdr:row>8</xdr:row>
      <xdr:rowOff>112888</xdr:rowOff>
    </xdr:from>
    <xdr:to>
      <xdr:col>16</xdr:col>
      <xdr:colOff>29634</xdr:colOff>
      <xdr:row>9</xdr:row>
      <xdr:rowOff>170038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8530168" y="1665110"/>
          <a:ext cx="1363133" cy="240595"/>
        </a:xfrm>
        <a:prstGeom prst="rect">
          <a:avLst/>
        </a:prstGeom>
        <a:solidFill>
          <a:srgbClr val="B7274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Back to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274C"/>
  </sheetPr>
  <dimension ref="A7:P23"/>
  <sheetViews>
    <sheetView showGridLines="0" showRowColHeaders="0" zoomScaleNormal="100" workbookViewId="0"/>
  </sheetViews>
  <sheetFormatPr defaultRowHeight="14.25" x14ac:dyDescent="0.45"/>
  <sheetData>
    <row r="7" spans="2:15" ht="25.15" x14ac:dyDescent="0.7">
      <c r="C7" s="33" t="s">
        <v>331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9" spans="2:15" ht="17.649999999999999" x14ac:dyDescent="0.5">
      <c r="B9" s="26" t="s">
        <v>337</v>
      </c>
    </row>
    <row r="11" spans="2:15" x14ac:dyDescent="0.45">
      <c r="B11" s="27" t="s">
        <v>338</v>
      </c>
      <c r="C11" s="1" t="s">
        <v>348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5" x14ac:dyDescent="0.45">
      <c r="B12" s="27" t="s">
        <v>339</v>
      </c>
      <c r="C12" s="1" t="s">
        <v>351</v>
      </c>
      <c r="D12" s="1"/>
      <c r="E12" s="1"/>
      <c r="F12" s="1"/>
      <c r="G12" s="1"/>
      <c r="H12" s="1"/>
      <c r="I12" s="1"/>
      <c r="J12" s="1"/>
      <c r="K12" s="1"/>
      <c r="L12" s="1"/>
    </row>
    <row r="13" spans="2:15" x14ac:dyDescent="0.45">
      <c r="B13" s="27" t="s">
        <v>340</v>
      </c>
      <c r="C13" s="1" t="s">
        <v>341</v>
      </c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5" x14ac:dyDescent="0.45">
      <c r="B14" s="27" t="s">
        <v>342</v>
      </c>
      <c r="C14" s="1" t="s">
        <v>343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5" x14ac:dyDescent="0.45">
      <c r="B15" s="27" t="s">
        <v>344</v>
      </c>
      <c r="C15" s="1" t="s">
        <v>352</v>
      </c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5" ht="14.55" customHeight="1" x14ac:dyDescent="0.45">
      <c r="B16" s="27" t="s">
        <v>345</v>
      </c>
      <c r="C16" s="34" t="s">
        <v>349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29"/>
    </row>
    <row r="17" spans="1:16" x14ac:dyDescent="0.45">
      <c r="B17" s="1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29"/>
    </row>
    <row r="18" spans="1:16" ht="14.55" customHeight="1" x14ac:dyDescent="0.45">
      <c r="B18" s="28" t="s">
        <v>346</v>
      </c>
      <c r="C18" s="35" t="s">
        <v>353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0"/>
    </row>
    <row r="19" spans="1:16" x14ac:dyDescent="0.45"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0"/>
    </row>
    <row r="23" spans="1:16" x14ac:dyDescent="0.4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</sheetData>
  <sheetProtection algorithmName="SHA-512" hashValue="L7rAerCDXXzV/twHDJf6yH6Mxbu3rFdNtXu5sC6xv0Z93G2ZbAUsctjBIyRkSb2EYZLuymGFpTQM2GFwnMUTtg==" saltValue="xYKkjWgVHqjWEYluhyPd9g==" spinCount="100000" sheet="1" objects="1" scenarios="1" selectLockedCells="1" selectUnlockedCells="1"/>
  <mergeCells count="3">
    <mergeCell ref="C7:N7"/>
    <mergeCell ref="C16:N17"/>
    <mergeCell ref="C18:M19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8:P53"/>
  <sheetViews>
    <sheetView showGridLines="0" showRowColHeaders="0" zoomScale="90" zoomScaleNormal="90" workbookViewId="0">
      <selection activeCell="D40" sqref="D40"/>
    </sheetView>
  </sheetViews>
  <sheetFormatPr defaultColWidth="8.796875" defaultRowHeight="13.5" x14ac:dyDescent="0.35"/>
  <cols>
    <col min="1" max="1" width="2.796875" style="1" customWidth="1"/>
    <col min="2" max="2" width="8.9296875" style="4"/>
    <col min="3" max="3" width="15" style="1" customWidth="1"/>
    <col min="4" max="4" width="13.19921875" style="1" customWidth="1"/>
    <col min="5" max="7" width="8.796875" style="1"/>
    <col min="8" max="8" width="11.9296875" style="1" bestFit="1" customWidth="1"/>
    <col min="9" max="11" width="8.796875" style="1"/>
    <col min="12" max="12" width="2.796875" style="1" customWidth="1"/>
    <col min="13" max="16384" width="8.796875" style="1"/>
  </cols>
  <sheetData>
    <row r="8" spans="3:11" ht="25.15" x14ac:dyDescent="0.7">
      <c r="C8" s="17" t="s">
        <v>331</v>
      </c>
    </row>
    <row r="9" spans="3:11" ht="13.9" thickBot="1" x14ac:dyDescent="0.4"/>
    <row r="10" spans="3:11" ht="13.9" thickBot="1" x14ac:dyDescent="0.4">
      <c r="C10" s="1" t="s">
        <v>1</v>
      </c>
      <c r="D10" s="36" t="s">
        <v>320</v>
      </c>
      <c r="E10" s="37"/>
      <c r="F10" s="37"/>
      <c r="G10" s="37"/>
      <c r="H10" s="38"/>
    </row>
    <row r="11" spans="3:11" ht="13.9" thickBot="1" x14ac:dyDescent="0.4">
      <c r="C11" s="1" t="s">
        <v>2</v>
      </c>
      <c r="D11" s="18" t="str">
        <f>VLOOKUP(D10,'RSL List'!B2:C160,2,FALSE)</f>
        <v>Reg No</v>
      </c>
    </row>
    <row r="13" spans="3:11" x14ac:dyDescent="0.35">
      <c r="C13" s="1" t="s">
        <v>350</v>
      </c>
      <c r="D13" s="1" t="s">
        <v>325</v>
      </c>
    </row>
    <row r="14" spans="3:11" x14ac:dyDescent="0.35">
      <c r="C14" s="1" t="s">
        <v>355</v>
      </c>
      <c r="D14" s="1" t="str">
        <f>VLOOKUP(D10,'RSL List'!B:D,3,FALSE)</f>
        <v>Portfolio lead</v>
      </c>
    </row>
    <row r="15" spans="3:11" ht="13.9" thickBot="1" x14ac:dyDescent="0.4"/>
    <row r="16" spans="3:11" ht="13.9" thickBot="1" x14ac:dyDescent="0.4">
      <c r="C16" s="1" t="s">
        <v>332</v>
      </c>
      <c r="H16" s="21">
        <v>0</v>
      </c>
      <c r="J16" s="57" t="s">
        <v>356</v>
      </c>
      <c r="K16" s="57"/>
    </row>
    <row r="17" spans="2:11" ht="13.9" thickBot="1" x14ac:dyDescent="0.4"/>
    <row r="18" spans="2:11" ht="13.9" thickBot="1" x14ac:dyDescent="0.4">
      <c r="C18" s="1" t="s">
        <v>336</v>
      </c>
      <c r="H18" s="22">
        <v>0</v>
      </c>
    </row>
    <row r="20" spans="2:11" ht="13.9" thickBot="1" x14ac:dyDescent="0.4">
      <c r="D20" s="1" t="s">
        <v>0</v>
      </c>
      <c r="F20" s="1" t="s">
        <v>3</v>
      </c>
    </row>
    <row r="21" spans="2:11" ht="13.9" thickBot="1" x14ac:dyDescent="0.4">
      <c r="B21" s="5">
        <f t="shared" ref="B21:B50" si="0">C21</f>
        <v>43922</v>
      </c>
      <c r="C21" s="2">
        <v>43922</v>
      </c>
      <c r="D21" s="23"/>
    </row>
    <row r="22" spans="2:11" ht="13.9" thickBot="1" x14ac:dyDescent="0.4">
      <c r="B22" s="5">
        <f t="shared" si="0"/>
        <v>43923</v>
      </c>
      <c r="C22" s="2">
        <v>43923</v>
      </c>
      <c r="D22" s="23"/>
      <c r="F22" s="39" t="s">
        <v>330</v>
      </c>
      <c r="G22" s="40"/>
      <c r="H22" s="40"/>
      <c r="I22" s="40"/>
      <c r="J22" s="40"/>
      <c r="K22" s="41"/>
    </row>
    <row r="23" spans="2:11" ht="13.9" thickBot="1" x14ac:dyDescent="0.4">
      <c r="B23" s="5">
        <f t="shared" si="0"/>
        <v>43924</v>
      </c>
      <c r="C23" s="2">
        <v>43924</v>
      </c>
      <c r="D23" s="23"/>
      <c r="F23" s="42"/>
      <c r="G23" s="43"/>
      <c r="H23" s="43"/>
      <c r="I23" s="43"/>
      <c r="J23" s="43"/>
      <c r="K23" s="44"/>
    </row>
    <row r="24" spans="2:11" ht="13.9" thickBot="1" x14ac:dyDescent="0.4">
      <c r="B24" s="5">
        <f t="shared" si="0"/>
        <v>43925</v>
      </c>
      <c r="C24" s="2">
        <v>43925</v>
      </c>
      <c r="D24" s="32"/>
      <c r="F24" s="42"/>
      <c r="G24" s="43"/>
      <c r="H24" s="43"/>
      <c r="I24" s="43"/>
      <c r="J24" s="43"/>
      <c r="K24" s="44"/>
    </row>
    <row r="25" spans="2:11" ht="13.9" thickBot="1" x14ac:dyDescent="0.4">
      <c r="B25" s="5">
        <f t="shared" si="0"/>
        <v>43926</v>
      </c>
      <c r="C25" s="2">
        <v>43926</v>
      </c>
      <c r="D25" s="32"/>
      <c r="F25" s="42"/>
      <c r="G25" s="43"/>
      <c r="H25" s="43"/>
      <c r="I25" s="43"/>
      <c r="J25" s="43"/>
      <c r="K25" s="44"/>
    </row>
    <row r="26" spans="2:11" ht="13.9" thickBot="1" x14ac:dyDescent="0.4">
      <c r="B26" s="5">
        <f t="shared" si="0"/>
        <v>43927</v>
      </c>
      <c r="C26" s="2">
        <v>43927</v>
      </c>
      <c r="D26" s="23"/>
      <c r="F26" s="42"/>
      <c r="G26" s="43"/>
      <c r="H26" s="43"/>
      <c r="I26" s="43"/>
      <c r="J26" s="43"/>
      <c r="K26" s="44"/>
    </row>
    <row r="27" spans="2:11" ht="13.9" thickBot="1" x14ac:dyDescent="0.4">
      <c r="B27" s="5">
        <f t="shared" si="0"/>
        <v>43928</v>
      </c>
      <c r="C27" s="2">
        <v>43928</v>
      </c>
      <c r="D27" s="23"/>
      <c r="F27" s="42"/>
      <c r="G27" s="43"/>
      <c r="H27" s="43"/>
      <c r="I27" s="43"/>
      <c r="J27" s="43"/>
      <c r="K27" s="44"/>
    </row>
    <row r="28" spans="2:11" ht="13.9" thickBot="1" x14ac:dyDescent="0.4">
      <c r="B28" s="5">
        <f t="shared" si="0"/>
        <v>43929</v>
      </c>
      <c r="C28" s="2">
        <v>43929</v>
      </c>
      <c r="D28" s="23"/>
      <c r="F28" s="42"/>
      <c r="G28" s="43"/>
      <c r="H28" s="43"/>
      <c r="I28" s="43"/>
      <c r="J28" s="43"/>
      <c r="K28" s="44"/>
    </row>
    <row r="29" spans="2:11" ht="13.9" thickBot="1" x14ac:dyDescent="0.4">
      <c r="B29" s="5">
        <f t="shared" si="0"/>
        <v>43930</v>
      </c>
      <c r="C29" s="2">
        <v>43930</v>
      </c>
      <c r="D29" s="23"/>
      <c r="F29" s="42"/>
      <c r="G29" s="43"/>
      <c r="H29" s="43"/>
      <c r="I29" s="43"/>
      <c r="J29" s="43"/>
      <c r="K29" s="44"/>
    </row>
    <row r="30" spans="2:11" ht="13.9" thickBot="1" x14ac:dyDescent="0.4">
      <c r="B30" s="5">
        <f t="shared" si="0"/>
        <v>43931</v>
      </c>
      <c r="C30" s="2">
        <v>43931</v>
      </c>
      <c r="D30" s="23"/>
      <c r="F30" s="42"/>
      <c r="G30" s="43"/>
      <c r="H30" s="43"/>
      <c r="I30" s="43"/>
      <c r="J30" s="43"/>
      <c r="K30" s="44"/>
    </row>
    <row r="31" spans="2:11" ht="13.9" thickBot="1" x14ac:dyDescent="0.4">
      <c r="B31" s="5">
        <f t="shared" si="0"/>
        <v>43932</v>
      </c>
      <c r="C31" s="2">
        <v>43932</v>
      </c>
      <c r="D31" s="32"/>
      <c r="F31" s="42"/>
      <c r="G31" s="43"/>
      <c r="H31" s="43"/>
      <c r="I31" s="43"/>
      <c r="J31" s="43"/>
      <c r="K31" s="44"/>
    </row>
    <row r="32" spans="2:11" ht="13.9" thickBot="1" x14ac:dyDescent="0.4">
      <c r="B32" s="5">
        <f t="shared" si="0"/>
        <v>43933</v>
      </c>
      <c r="C32" s="2">
        <v>43933</v>
      </c>
      <c r="D32" s="32"/>
      <c r="F32" s="42"/>
      <c r="G32" s="43"/>
      <c r="H32" s="43"/>
      <c r="I32" s="43"/>
      <c r="J32" s="43"/>
      <c r="K32" s="44"/>
    </row>
    <row r="33" spans="2:11" ht="13.9" thickBot="1" x14ac:dyDescent="0.4">
      <c r="B33" s="5">
        <f t="shared" si="0"/>
        <v>43934</v>
      </c>
      <c r="C33" s="2">
        <v>43934</v>
      </c>
      <c r="D33" s="23"/>
      <c r="F33" s="42"/>
      <c r="G33" s="43"/>
      <c r="H33" s="43"/>
      <c r="I33" s="43"/>
      <c r="J33" s="43"/>
      <c r="K33" s="44"/>
    </row>
    <row r="34" spans="2:11" ht="13.9" thickBot="1" x14ac:dyDescent="0.4">
      <c r="B34" s="5">
        <f t="shared" si="0"/>
        <v>43935</v>
      </c>
      <c r="C34" s="2">
        <v>43935</v>
      </c>
      <c r="D34" s="23"/>
      <c r="F34" s="42"/>
      <c r="G34" s="43"/>
      <c r="H34" s="43"/>
      <c r="I34" s="43"/>
      <c r="J34" s="43"/>
      <c r="K34" s="44"/>
    </row>
    <row r="35" spans="2:11" ht="13.9" thickBot="1" x14ac:dyDescent="0.4">
      <c r="B35" s="5">
        <f t="shared" si="0"/>
        <v>43936</v>
      </c>
      <c r="C35" s="2">
        <v>43936</v>
      </c>
      <c r="D35" s="23"/>
      <c r="F35" s="42"/>
      <c r="G35" s="43"/>
      <c r="H35" s="43"/>
      <c r="I35" s="43"/>
      <c r="J35" s="43"/>
      <c r="K35" s="44"/>
    </row>
    <row r="36" spans="2:11" ht="13.9" thickBot="1" x14ac:dyDescent="0.4">
      <c r="B36" s="5">
        <f t="shared" si="0"/>
        <v>43937</v>
      </c>
      <c r="C36" s="2">
        <v>43937</v>
      </c>
      <c r="D36" s="23"/>
      <c r="F36" s="42"/>
      <c r="G36" s="43"/>
      <c r="H36" s="43"/>
      <c r="I36" s="43"/>
      <c r="J36" s="43"/>
      <c r="K36" s="44"/>
    </row>
    <row r="37" spans="2:11" ht="13.9" thickBot="1" x14ac:dyDescent="0.4">
      <c r="B37" s="5">
        <f t="shared" si="0"/>
        <v>43938</v>
      </c>
      <c r="C37" s="2">
        <v>43938</v>
      </c>
      <c r="D37" s="23"/>
      <c r="F37" s="45"/>
      <c r="G37" s="46"/>
      <c r="H37" s="46"/>
      <c r="I37" s="46"/>
      <c r="J37" s="46"/>
      <c r="K37" s="47"/>
    </row>
    <row r="38" spans="2:11" ht="13.9" thickBot="1" x14ac:dyDescent="0.4">
      <c r="B38" s="5">
        <f t="shared" si="0"/>
        <v>43939</v>
      </c>
      <c r="C38" s="2">
        <v>43939</v>
      </c>
      <c r="D38" s="32"/>
    </row>
    <row r="39" spans="2:11" ht="15" customHeight="1" thickBot="1" x14ac:dyDescent="0.4">
      <c r="B39" s="5">
        <f t="shared" si="0"/>
        <v>43940</v>
      </c>
      <c r="C39" s="2">
        <v>43940</v>
      </c>
      <c r="D39" s="32"/>
      <c r="F39" s="48" t="s">
        <v>329</v>
      </c>
      <c r="G39" s="49"/>
      <c r="H39" s="49"/>
      <c r="I39" s="49"/>
      <c r="J39" s="49"/>
      <c r="K39" s="50"/>
    </row>
    <row r="40" spans="2:11" ht="13.9" thickBot="1" x14ac:dyDescent="0.4">
      <c r="B40" s="5">
        <f t="shared" si="0"/>
        <v>43941</v>
      </c>
      <c r="C40" s="2">
        <v>43941</v>
      </c>
      <c r="D40" s="23"/>
      <c r="F40" s="54"/>
      <c r="G40" s="55"/>
      <c r="H40" s="55"/>
      <c r="I40" s="55"/>
      <c r="J40" s="55"/>
      <c r="K40" s="56"/>
    </row>
    <row r="41" spans="2:11" ht="13.9" thickBot="1" x14ac:dyDescent="0.4">
      <c r="B41" s="5">
        <f t="shared" si="0"/>
        <v>43942</v>
      </c>
      <c r="C41" s="2">
        <v>43942</v>
      </c>
      <c r="D41" s="23"/>
      <c r="F41" s="54"/>
      <c r="G41" s="55"/>
      <c r="H41" s="55"/>
      <c r="I41" s="55"/>
      <c r="J41" s="55"/>
      <c r="K41" s="56"/>
    </row>
    <row r="42" spans="2:11" ht="13.9" thickBot="1" x14ac:dyDescent="0.4">
      <c r="B42" s="5">
        <f t="shared" si="0"/>
        <v>43943</v>
      </c>
      <c r="C42" s="2">
        <v>43943</v>
      </c>
      <c r="D42" s="23"/>
      <c r="F42" s="51"/>
      <c r="G42" s="52"/>
      <c r="H42" s="52"/>
      <c r="I42" s="52"/>
      <c r="J42" s="52"/>
      <c r="K42" s="53"/>
    </row>
    <row r="43" spans="2:11" ht="13.9" thickBot="1" x14ac:dyDescent="0.4">
      <c r="B43" s="5">
        <f t="shared" si="0"/>
        <v>43944</v>
      </c>
      <c r="C43" s="2">
        <v>43944</v>
      </c>
      <c r="D43" s="23"/>
    </row>
    <row r="44" spans="2:11" ht="13.9" thickBot="1" x14ac:dyDescent="0.4">
      <c r="B44" s="5">
        <f t="shared" si="0"/>
        <v>43945</v>
      </c>
      <c r="C44" s="2">
        <v>43945</v>
      </c>
      <c r="D44" s="23"/>
    </row>
    <row r="45" spans="2:11" ht="13.9" thickBot="1" x14ac:dyDescent="0.4">
      <c r="B45" s="5">
        <f t="shared" si="0"/>
        <v>43946</v>
      </c>
      <c r="C45" s="2">
        <v>43946</v>
      </c>
      <c r="D45" s="32"/>
      <c r="F45" s="48" t="s">
        <v>4</v>
      </c>
      <c r="G45" s="49"/>
      <c r="H45" s="49"/>
      <c r="I45" s="49"/>
      <c r="J45" s="49"/>
      <c r="K45" s="50"/>
    </row>
    <row r="46" spans="2:11" ht="13.9" thickBot="1" x14ac:dyDescent="0.4">
      <c r="B46" s="5">
        <f t="shared" si="0"/>
        <v>43947</v>
      </c>
      <c r="C46" s="2">
        <v>43947</v>
      </c>
      <c r="D46" s="32"/>
      <c r="F46" s="51"/>
      <c r="G46" s="52"/>
      <c r="H46" s="52"/>
      <c r="I46" s="52"/>
      <c r="J46" s="52"/>
      <c r="K46" s="53"/>
    </row>
    <row r="47" spans="2:11" ht="13.9" thickBot="1" x14ac:dyDescent="0.4">
      <c r="B47" s="5">
        <f t="shared" si="0"/>
        <v>43948</v>
      </c>
      <c r="C47" s="2">
        <v>43948</v>
      </c>
      <c r="D47" s="23"/>
    </row>
    <row r="48" spans="2:11" ht="13.9" thickBot="1" x14ac:dyDescent="0.4">
      <c r="B48" s="5">
        <f t="shared" si="0"/>
        <v>43949</v>
      </c>
      <c r="C48" s="2">
        <v>43949</v>
      </c>
      <c r="D48" s="23"/>
    </row>
    <row r="49" spans="1:16" ht="13.9" thickBot="1" x14ac:dyDescent="0.4">
      <c r="B49" s="5">
        <f t="shared" si="0"/>
        <v>43950</v>
      </c>
      <c r="C49" s="2">
        <v>43950</v>
      </c>
      <c r="D49" s="23"/>
    </row>
    <row r="50" spans="1:16" ht="13.9" thickBot="1" x14ac:dyDescent="0.4">
      <c r="B50" s="5">
        <f t="shared" si="0"/>
        <v>43951</v>
      </c>
      <c r="C50" s="2">
        <v>43951</v>
      </c>
      <c r="D50" s="23"/>
    </row>
    <row r="51" spans="1:16" ht="13.9" thickBot="1" x14ac:dyDescent="0.4"/>
    <row r="52" spans="1:16" ht="14.25" thickBot="1" x14ac:dyDescent="0.45">
      <c r="C52" s="12" t="s">
        <v>333</v>
      </c>
      <c r="D52" s="13">
        <f>SUM(D21:D50)</f>
        <v>0</v>
      </c>
    </row>
    <row r="53" spans="1:16" x14ac:dyDescent="0.35">
      <c r="A53" s="24"/>
      <c r="B53" s="2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</sheetData>
  <sheetProtection algorithmName="SHA-512" hashValue="y0Qza+2WN8GOxuuPEQy1mxi01JOlfjix6wxzVy41HiFUm5aygTcPPAAup3ypAUgeRpblqL+6m3B4zeLVVGx8kQ==" saltValue="Z6CGGctYp04Yg+aoDyiOdg==" spinCount="100000" sheet="1" objects="1" scenarios="1" selectLockedCells="1"/>
  <mergeCells count="5">
    <mergeCell ref="D10:H10"/>
    <mergeCell ref="F22:K37"/>
    <mergeCell ref="F45:K46"/>
    <mergeCell ref="F39:K42"/>
    <mergeCell ref="J16:K16"/>
  </mergeCells>
  <pageMargins left="0.19" right="0.38" top="0.75" bottom="0.75" header="0.3" footer="0.3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'RSL List'!$B$2:$B$160</xm:f>
          </x14:formula1>
          <xm:sqref>D10:H10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8:P53"/>
  <sheetViews>
    <sheetView showGridLines="0" showRowColHeaders="0" tabSelected="1" zoomScale="90" zoomScaleNormal="90" workbookViewId="0">
      <selection activeCell="D23" sqref="D23"/>
    </sheetView>
  </sheetViews>
  <sheetFormatPr defaultColWidth="8.796875" defaultRowHeight="13.5" x14ac:dyDescent="0.35"/>
  <cols>
    <col min="1" max="1" width="2.796875" style="1" customWidth="1"/>
    <col min="2" max="2" width="8.9296875" style="4"/>
    <col min="3" max="3" width="15" style="1" customWidth="1"/>
    <col min="4" max="4" width="13.19921875" style="1" customWidth="1"/>
    <col min="5" max="7" width="8.796875" style="1"/>
    <col min="8" max="8" width="11.9296875" style="1" bestFit="1" customWidth="1"/>
    <col min="9" max="11" width="8.796875" style="1"/>
    <col min="12" max="12" width="2.796875" style="1" customWidth="1"/>
    <col min="13" max="15" width="8.796875" style="1"/>
    <col min="16" max="16" width="8.19921875" style="1" customWidth="1"/>
    <col min="17" max="16384" width="8.796875" style="1"/>
  </cols>
  <sheetData>
    <row r="8" spans="3:11" ht="25.15" x14ac:dyDescent="0.7">
      <c r="C8" s="17" t="s">
        <v>347</v>
      </c>
    </row>
    <row r="9" spans="3:11" ht="13.9" thickBot="1" x14ac:dyDescent="0.4"/>
    <row r="10" spans="3:11" ht="13.9" thickBot="1" x14ac:dyDescent="0.4">
      <c r="C10" s="1" t="s">
        <v>1</v>
      </c>
      <c r="D10" s="58" t="s">
        <v>334</v>
      </c>
      <c r="E10" s="59"/>
      <c r="F10" s="59"/>
      <c r="G10" s="59"/>
      <c r="H10" s="60"/>
    </row>
    <row r="11" spans="3:11" ht="13.9" thickBot="1" x14ac:dyDescent="0.4">
      <c r="C11" s="1" t="s">
        <v>2</v>
      </c>
      <c r="D11" s="18" t="str">
        <f>VLOOKUP(D10,'RSL List'!$B:$C,2,FALSE)</f>
        <v>999</v>
      </c>
    </row>
    <row r="13" spans="3:11" x14ac:dyDescent="0.35">
      <c r="C13" s="1" t="s">
        <v>350</v>
      </c>
      <c r="D13" s="1" t="s">
        <v>325</v>
      </c>
    </row>
    <row r="14" spans="3:11" x14ac:dyDescent="0.35">
      <c r="C14" s="1" t="s">
        <v>355</v>
      </c>
      <c r="D14" s="1" t="str">
        <f>VLOOKUP(D10,'RSL List'!B:D,3,FALSE)</f>
        <v>simon.stone@shr.gov.scot</v>
      </c>
    </row>
    <row r="15" spans="3:11" ht="13.9" thickBot="1" x14ac:dyDescent="0.4"/>
    <row r="16" spans="3:11" ht="13.9" thickBot="1" x14ac:dyDescent="0.4">
      <c r="C16" s="1" t="s">
        <v>332</v>
      </c>
      <c r="H16" s="19">
        <v>0.42499999999999999</v>
      </c>
      <c r="J16" s="57" t="s">
        <v>356</v>
      </c>
      <c r="K16" s="57"/>
    </row>
    <row r="17" spans="2:11" ht="13.9" thickBot="1" x14ac:dyDescent="0.4"/>
    <row r="18" spans="2:11" ht="13.9" thickBot="1" x14ac:dyDescent="0.4">
      <c r="C18" s="1" t="s">
        <v>336</v>
      </c>
      <c r="H18" s="20">
        <v>1213.4000000000001</v>
      </c>
    </row>
    <row r="20" spans="2:11" ht="13.9" thickBot="1" x14ac:dyDescent="0.4">
      <c r="D20" s="1" t="s">
        <v>0</v>
      </c>
      <c r="F20" s="1" t="s">
        <v>3</v>
      </c>
    </row>
    <row r="21" spans="2:11" ht="13.9" thickBot="1" x14ac:dyDescent="0.4">
      <c r="B21" s="5">
        <f t="shared" ref="B21:B50" si="0">C21</f>
        <v>43922</v>
      </c>
      <c r="C21" s="2">
        <v>43922</v>
      </c>
      <c r="D21" s="11"/>
    </row>
    <row r="22" spans="2:11" ht="13.9" thickBot="1" x14ac:dyDescent="0.4">
      <c r="B22" s="5">
        <f t="shared" si="0"/>
        <v>43923</v>
      </c>
      <c r="C22" s="2">
        <v>43923</v>
      </c>
      <c r="D22" s="11">
        <v>15.8</v>
      </c>
      <c r="F22" s="61" t="s">
        <v>354</v>
      </c>
      <c r="G22" s="62"/>
      <c r="H22" s="62"/>
      <c r="I22" s="62"/>
      <c r="J22" s="62"/>
      <c r="K22" s="63"/>
    </row>
    <row r="23" spans="2:11" ht="13.9" thickBot="1" x14ac:dyDescent="0.4">
      <c r="B23" s="5">
        <f t="shared" si="0"/>
        <v>43924</v>
      </c>
      <c r="C23" s="2">
        <v>43924</v>
      </c>
      <c r="D23" s="11"/>
      <c r="F23" s="64"/>
      <c r="G23" s="65"/>
      <c r="H23" s="65"/>
      <c r="I23" s="65"/>
      <c r="J23" s="65"/>
      <c r="K23" s="66"/>
    </row>
    <row r="24" spans="2:11" ht="13.9" thickBot="1" x14ac:dyDescent="0.4">
      <c r="B24" s="5">
        <f t="shared" si="0"/>
        <v>43925</v>
      </c>
      <c r="C24" s="2">
        <v>43925</v>
      </c>
      <c r="D24" s="3"/>
      <c r="F24" s="64"/>
      <c r="G24" s="65"/>
      <c r="H24" s="65"/>
      <c r="I24" s="65"/>
      <c r="J24" s="65"/>
      <c r="K24" s="66"/>
    </row>
    <row r="25" spans="2:11" ht="13.9" thickBot="1" x14ac:dyDescent="0.4">
      <c r="B25" s="5">
        <f t="shared" si="0"/>
        <v>43926</v>
      </c>
      <c r="C25" s="2">
        <v>43926</v>
      </c>
      <c r="D25" s="3"/>
      <c r="F25" s="64"/>
      <c r="G25" s="65"/>
      <c r="H25" s="65"/>
      <c r="I25" s="65"/>
      <c r="J25" s="65"/>
      <c r="K25" s="66"/>
    </row>
    <row r="26" spans="2:11" ht="13.9" thickBot="1" x14ac:dyDescent="0.4">
      <c r="B26" s="5">
        <f t="shared" si="0"/>
        <v>43927</v>
      </c>
      <c r="C26" s="2">
        <v>43927</v>
      </c>
      <c r="D26" s="11"/>
      <c r="F26" s="64"/>
      <c r="G26" s="65"/>
      <c r="H26" s="65"/>
      <c r="I26" s="65"/>
      <c r="J26" s="65"/>
      <c r="K26" s="66"/>
    </row>
    <row r="27" spans="2:11" ht="13.9" thickBot="1" x14ac:dyDescent="0.4">
      <c r="B27" s="5">
        <f t="shared" si="0"/>
        <v>43928</v>
      </c>
      <c r="C27" s="2">
        <v>43928</v>
      </c>
      <c r="D27" s="11">
        <v>35.200000000000003</v>
      </c>
      <c r="F27" s="64"/>
      <c r="G27" s="65"/>
      <c r="H27" s="65"/>
      <c r="I27" s="65"/>
      <c r="J27" s="65"/>
      <c r="K27" s="66"/>
    </row>
    <row r="28" spans="2:11" ht="13.9" thickBot="1" x14ac:dyDescent="0.4">
      <c r="B28" s="5">
        <f t="shared" si="0"/>
        <v>43929</v>
      </c>
      <c r="C28" s="2">
        <v>43929</v>
      </c>
      <c r="D28" s="11"/>
      <c r="F28" s="64"/>
      <c r="G28" s="65"/>
      <c r="H28" s="65"/>
      <c r="I28" s="65"/>
      <c r="J28" s="65"/>
      <c r="K28" s="66"/>
    </row>
    <row r="29" spans="2:11" ht="13.9" thickBot="1" x14ac:dyDescent="0.4">
      <c r="B29" s="5">
        <f t="shared" si="0"/>
        <v>43930</v>
      </c>
      <c r="C29" s="2">
        <v>43930</v>
      </c>
      <c r="D29" s="11">
        <v>16.100000000000001</v>
      </c>
      <c r="F29" s="64"/>
      <c r="G29" s="65"/>
      <c r="H29" s="65"/>
      <c r="I29" s="65"/>
      <c r="J29" s="65"/>
      <c r="K29" s="66"/>
    </row>
    <row r="30" spans="2:11" ht="13.9" thickBot="1" x14ac:dyDescent="0.4">
      <c r="B30" s="5">
        <f t="shared" si="0"/>
        <v>43931</v>
      </c>
      <c r="C30" s="2">
        <v>43931</v>
      </c>
      <c r="D30" s="11"/>
      <c r="F30" s="64"/>
      <c r="G30" s="65"/>
      <c r="H30" s="65"/>
      <c r="I30" s="65"/>
      <c r="J30" s="65"/>
      <c r="K30" s="66"/>
    </row>
    <row r="31" spans="2:11" ht="13.9" thickBot="1" x14ac:dyDescent="0.4">
      <c r="B31" s="5">
        <f t="shared" si="0"/>
        <v>43932</v>
      </c>
      <c r="C31" s="2">
        <v>43932</v>
      </c>
      <c r="D31" s="3"/>
      <c r="F31" s="64"/>
      <c r="G31" s="65"/>
      <c r="H31" s="65"/>
      <c r="I31" s="65"/>
      <c r="J31" s="65"/>
      <c r="K31" s="66"/>
    </row>
    <row r="32" spans="2:11" ht="13.9" thickBot="1" x14ac:dyDescent="0.4">
      <c r="B32" s="5">
        <f t="shared" si="0"/>
        <v>43933</v>
      </c>
      <c r="C32" s="2">
        <v>43933</v>
      </c>
      <c r="D32" s="3"/>
      <c r="F32" s="64"/>
      <c r="G32" s="65"/>
      <c r="H32" s="65"/>
      <c r="I32" s="65"/>
      <c r="J32" s="65"/>
      <c r="K32" s="66"/>
    </row>
    <row r="33" spans="2:11" ht="13.9" thickBot="1" x14ac:dyDescent="0.4">
      <c r="B33" s="5">
        <f t="shared" si="0"/>
        <v>43934</v>
      </c>
      <c r="C33" s="2">
        <v>43934</v>
      </c>
      <c r="D33" s="11">
        <f>102.5+85.1</f>
        <v>187.6</v>
      </c>
      <c r="F33" s="64"/>
      <c r="G33" s="65"/>
      <c r="H33" s="65"/>
      <c r="I33" s="65"/>
      <c r="J33" s="65"/>
      <c r="K33" s="66"/>
    </row>
    <row r="34" spans="2:11" ht="13.9" thickBot="1" x14ac:dyDescent="0.4">
      <c r="B34" s="5">
        <f t="shared" si="0"/>
        <v>43935</v>
      </c>
      <c r="C34" s="2">
        <v>43935</v>
      </c>
      <c r="D34" s="11"/>
      <c r="F34" s="64"/>
      <c r="G34" s="65"/>
      <c r="H34" s="65"/>
      <c r="I34" s="65"/>
      <c r="J34" s="65"/>
      <c r="K34" s="66"/>
    </row>
    <row r="35" spans="2:11" ht="13.9" thickBot="1" x14ac:dyDescent="0.4">
      <c r="B35" s="5">
        <f t="shared" si="0"/>
        <v>43936</v>
      </c>
      <c r="C35" s="2">
        <v>43936</v>
      </c>
      <c r="D35" s="11"/>
      <c r="F35" s="64"/>
      <c r="G35" s="65"/>
      <c r="H35" s="65"/>
      <c r="I35" s="65"/>
      <c r="J35" s="65"/>
      <c r="K35" s="66"/>
    </row>
    <row r="36" spans="2:11" ht="13.9" thickBot="1" x14ac:dyDescent="0.4">
      <c r="B36" s="5">
        <f t="shared" si="0"/>
        <v>43937</v>
      </c>
      <c r="C36" s="2">
        <v>43937</v>
      </c>
      <c r="D36" s="11">
        <v>15.9</v>
      </c>
      <c r="F36" s="64"/>
      <c r="G36" s="65"/>
      <c r="H36" s="65"/>
      <c r="I36" s="65"/>
      <c r="J36" s="65"/>
      <c r="K36" s="66"/>
    </row>
    <row r="37" spans="2:11" ht="13.9" thickBot="1" x14ac:dyDescent="0.4">
      <c r="B37" s="5">
        <f t="shared" si="0"/>
        <v>43938</v>
      </c>
      <c r="C37" s="2">
        <v>43938</v>
      </c>
      <c r="D37" s="11"/>
      <c r="F37" s="67"/>
      <c r="G37" s="68"/>
      <c r="H37" s="68"/>
      <c r="I37" s="68"/>
      <c r="J37" s="68"/>
      <c r="K37" s="69"/>
    </row>
    <row r="38" spans="2:11" ht="13.9" thickBot="1" x14ac:dyDescent="0.4">
      <c r="B38" s="5">
        <f t="shared" si="0"/>
        <v>43939</v>
      </c>
      <c r="C38" s="2">
        <v>43939</v>
      </c>
      <c r="D38" s="3"/>
    </row>
    <row r="39" spans="2:11" ht="15" customHeight="1" thickBot="1" x14ac:dyDescent="0.4">
      <c r="B39" s="5">
        <f t="shared" si="0"/>
        <v>43940</v>
      </c>
      <c r="C39" s="2">
        <v>43940</v>
      </c>
      <c r="D39" s="3"/>
      <c r="F39" s="48" t="s">
        <v>329</v>
      </c>
      <c r="G39" s="49"/>
      <c r="H39" s="49"/>
      <c r="I39" s="49"/>
      <c r="J39" s="49"/>
      <c r="K39" s="50"/>
    </row>
    <row r="40" spans="2:11" ht="13.9" thickBot="1" x14ac:dyDescent="0.4">
      <c r="B40" s="5">
        <f t="shared" si="0"/>
        <v>43941</v>
      </c>
      <c r="C40" s="2">
        <v>43941</v>
      </c>
      <c r="D40" s="11">
        <v>15.6</v>
      </c>
      <c r="F40" s="54"/>
      <c r="G40" s="55"/>
      <c r="H40" s="55"/>
      <c r="I40" s="55"/>
      <c r="J40" s="55"/>
      <c r="K40" s="56"/>
    </row>
    <row r="41" spans="2:11" ht="13.9" thickBot="1" x14ac:dyDescent="0.4">
      <c r="B41" s="5">
        <f t="shared" si="0"/>
        <v>43942</v>
      </c>
      <c r="C41" s="2">
        <v>43942</v>
      </c>
      <c r="D41" s="11"/>
      <c r="F41" s="54"/>
      <c r="G41" s="55"/>
      <c r="H41" s="55"/>
      <c r="I41" s="55"/>
      <c r="J41" s="55"/>
      <c r="K41" s="56"/>
    </row>
    <row r="42" spans="2:11" ht="13.9" thickBot="1" x14ac:dyDescent="0.4">
      <c r="B42" s="5">
        <f t="shared" si="0"/>
        <v>43943</v>
      </c>
      <c r="C42" s="2">
        <v>43943</v>
      </c>
      <c r="D42" s="11"/>
      <c r="F42" s="51"/>
      <c r="G42" s="52"/>
      <c r="H42" s="52"/>
      <c r="I42" s="52"/>
      <c r="J42" s="52"/>
      <c r="K42" s="53"/>
    </row>
    <row r="43" spans="2:11" ht="13.9" thickBot="1" x14ac:dyDescent="0.4">
      <c r="B43" s="5">
        <f t="shared" si="0"/>
        <v>43944</v>
      </c>
      <c r="C43" s="2">
        <v>43944</v>
      </c>
      <c r="D43" s="11">
        <v>16.600000000000001</v>
      </c>
    </row>
    <row r="44" spans="2:11" ht="13.9" thickBot="1" x14ac:dyDescent="0.4">
      <c r="B44" s="5">
        <f t="shared" si="0"/>
        <v>43945</v>
      </c>
      <c r="C44" s="2">
        <v>43945</v>
      </c>
      <c r="D44" s="11">
        <v>46.2</v>
      </c>
    </row>
    <row r="45" spans="2:11" ht="13.9" thickBot="1" x14ac:dyDescent="0.4">
      <c r="B45" s="5">
        <f t="shared" si="0"/>
        <v>43946</v>
      </c>
      <c r="C45" s="2">
        <v>43946</v>
      </c>
      <c r="D45" s="3"/>
      <c r="F45" s="48" t="s">
        <v>4</v>
      </c>
      <c r="G45" s="49"/>
      <c r="H45" s="49"/>
      <c r="I45" s="49"/>
      <c r="J45" s="49"/>
      <c r="K45" s="50"/>
    </row>
    <row r="46" spans="2:11" ht="13.9" thickBot="1" x14ac:dyDescent="0.4">
      <c r="B46" s="5">
        <f t="shared" si="0"/>
        <v>43947</v>
      </c>
      <c r="C46" s="2">
        <v>43947</v>
      </c>
      <c r="D46" s="3"/>
      <c r="F46" s="51"/>
      <c r="G46" s="52"/>
      <c r="H46" s="52"/>
      <c r="I46" s="52"/>
      <c r="J46" s="52"/>
      <c r="K46" s="53"/>
    </row>
    <row r="47" spans="2:11" ht="13.9" thickBot="1" x14ac:dyDescent="0.4">
      <c r="B47" s="5">
        <f t="shared" si="0"/>
        <v>43948</v>
      </c>
      <c r="C47" s="2">
        <v>43948</v>
      </c>
      <c r="D47" s="11"/>
    </row>
    <row r="48" spans="2:11" ht="13.9" thickBot="1" x14ac:dyDescent="0.4">
      <c r="B48" s="5">
        <f t="shared" si="0"/>
        <v>43949</v>
      </c>
      <c r="C48" s="2">
        <v>43949</v>
      </c>
      <c r="D48" s="11">
        <v>15.8</v>
      </c>
    </row>
    <row r="49" spans="1:16" ht="13.9" thickBot="1" x14ac:dyDescent="0.4">
      <c r="B49" s="5">
        <f t="shared" si="0"/>
        <v>43950</v>
      </c>
      <c r="C49" s="2">
        <v>43950</v>
      </c>
      <c r="D49" s="11"/>
    </row>
    <row r="50" spans="1:16" ht="13.9" thickBot="1" x14ac:dyDescent="0.4">
      <c r="B50" s="5">
        <f t="shared" si="0"/>
        <v>43951</v>
      </c>
      <c r="C50" s="2">
        <v>43951</v>
      </c>
      <c r="D50" s="11">
        <v>108.5</v>
      </c>
    </row>
    <row r="51" spans="1:16" ht="13.9" thickBot="1" x14ac:dyDescent="0.4"/>
    <row r="52" spans="1:16" ht="14.25" thickBot="1" x14ac:dyDescent="0.45">
      <c r="C52" s="12" t="s">
        <v>333</v>
      </c>
      <c r="D52" s="13">
        <f>SUM(D21:D50)</f>
        <v>473.3</v>
      </c>
    </row>
    <row r="53" spans="1:16" x14ac:dyDescent="0.35">
      <c r="A53" s="24"/>
      <c r="B53" s="2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</sheetData>
  <sheetProtection algorithmName="SHA-512" hashValue="A0e8wh6U0Hd6g4WH0HdIiB73g8lr4FGKEkEbglUPbgES5q7C02I6SfU5rTDFcCiK8kDoqvHm6BsYlJo2Wzizsw==" saltValue="pooD6FrgO/WaBnI2i62Gtw==" spinCount="100000" sheet="1" objects="1" scenarios="1" selectLockedCells="1" selectUnlockedCells="1"/>
  <mergeCells count="5">
    <mergeCell ref="D10:H10"/>
    <mergeCell ref="F22:K37"/>
    <mergeCell ref="F39:K42"/>
    <mergeCell ref="F45:K46"/>
    <mergeCell ref="J16:K16"/>
  </mergeCells>
  <pageMargins left="0.19" right="0.38" top="0.75" bottom="0.75" header="0.3" footer="0.3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'RSL List'!$B$2:$B$161</xm:f>
          </x14:formula1>
          <xm:sqref>D10:H10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1"/>
  <sheetViews>
    <sheetView topLeftCell="A2" workbookViewId="0">
      <selection activeCell="B2" sqref="B2"/>
    </sheetView>
  </sheetViews>
  <sheetFormatPr defaultRowHeight="14.25" x14ac:dyDescent="0.45"/>
  <cols>
    <col min="2" max="2" width="62.9296875" bestFit="1" customWidth="1"/>
    <col min="4" max="4" width="35.59765625" customWidth="1"/>
  </cols>
  <sheetData>
    <row r="2" spans="2:7" x14ac:dyDescent="0.45">
      <c r="B2" s="6" t="s">
        <v>320</v>
      </c>
      <c r="C2" s="6" t="s">
        <v>321</v>
      </c>
      <c r="D2" s="6" t="s">
        <v>323</v>
      </c>
    </row>
    <row r="3" spans="2:7" x14ac:dyDescent="0.45">
      <c r="B3" s="7" t="s">
        <v>5</v>
      </c>
      <c r="C3" s="8" t="s">
        <v>6</v>
      </c>
      <c r="D3" s="8" t="s">
        <v>326</v>
      </c>
    </row>
    <row r="4" spans="2:7" x14ac:dyDescent="0.45">
      <c r="B4" s="7" t="s">
        <v>7</v>
      </c>
      <c r="C4" s="8" t="s">
        <v>8</v>
      </c>
      <c r="D4" s="8" t="s">
        <v>324</v>
      </c>
      <c r="G4" s="10"/>
    </row>
    <row r="5" spans="2:7" x14ac:dyDescent="0.45">
      <c r="B5" s="7" t="s">
        <v>9</v>
      </c>
      <c r="C5" s="8" t="s">
        <v>10</v>
      </c>
      <c r="D5" s="8" t="s">
        <v>327</v>
      </c>
    </row>
    <row r="6" spans="2:7" x14ac:dyDescent="0.45">
      <c r="B6" s="7" t="s">
        <v>11</v>
      </c>
      <c r="C6" s="8" t="s">
        <v>12</v>
      </c>
      <c r="D6" s="8" t="s">
        <v>324</v>
      </c>
    </row>
    <row r="7" spans="2:7" x14ac:dyDescent="0.45">
      <c r="B7" s="7" t="s">
        <v>13</v>
      </c>
      <c r="C7" s="8" t="s">
        <v>14</v>
      </c>
      <c r="D7" s="8" t="s">
        <v>324</v>
      </c>
    </row>
    <row r="8" spans="2:7" x14ac:dyDescent="0.45">
      <c r="B8" s="7" t="s">
        <v>15</v>
      </c>
      <c r="C8" s="8" t="s">
        <v>16</v>
      </c>
      <c r="D8" s="8" t="s">
        <v>324</v>
      </c>
    </row>
    <row r="9" spans="2:7" x14ac:dyDescent="0.45">
      <c r="B9" s="7" t="s">
        <v>17</v>
      </c>
      <c r="C9" s="8" t="s">
        <v>18</v>
      </c>
      <c r="D9" s="8" t="s">
        <v>327</v>
      </c>
    </row>
    <row r="10" spans="2:7" x14ac:dyDescent="0.45">
      <c r="B10" s="7" t="s">
        <v>19</v>
      </c>
      <c r="C10" s="8" t="s">
        <v>20</v>
      </c>
      <c r="D10" s="8" t="s">
        <v>328</v>
      </c>
    </row>
    <row r="11" spans="2:7" x14ac:dyDescent="0.45">
      <c r="B11" s="7" t="s">
        <v>21</v>
      </c>
      <c r="C11" s="8" t="s">
        <v>22</v>
      </c>
      <c r="D11" s="8" t="s">
        <v>324</v>
      </c>
    </row>
    <row r="12" spans="2:7" x14ac:dyDescent="0.45">
      <c r="B12" s="7" t="s">
        <v>23</v>
      </c>
      <c r="C12" s="8" t="s">
        <v>24</v>
      </c>
      <c r="D12" s="8" t="s">
        <v>328</v>
      </c>
    </row>
    <row r="13" spans="2:7" x14ac:dyDescent="0.45">
      <c r="B13" s="7" t="s">
        <v>25</v>
      </c>
      <c r="C13" s="8" t="s">
        <v>26</v>
      </c>
      <c r="D13" s="8" t="s">
        <v>324</v>
      </c>
    </row>
    <row r="14" spans="2:7" x14ac:dyDescent="0.45">
      <c r="B14" s="7" t="s">
        <v>27</v>
      </c>
      <c r="C14" s="8" t="s">
        <v>28</v>
      </c>
      <c r="D14" s="8" t="s">
        <v>326</v>
      </c>
    </row>
    <row r="15" spans="2:7" x14ac:dyDescent="0.45">
      <c r="B15" s="7" t="s">
        <v>29</v>
      </c>
      <c r="C15" s="8" t="s">
        <v>30</v>
      </c>
      <c r="D15" s="8" t="s">
        <v>327</v>
      </c>
    </row>
    <row r="16" spans="2:7" x14ac:dyDescent="0.45">
      <c r="B16" s="7" t="s">
        <v>31</v>
      </c>
      <c r="C16" s="8" t="s">
        <v>32</v>
      </c>
      <c r="D16" s="8" t="s">
        <v>324</v>
      </c>
    </row>
    <row r="17" spans="2:4" x14ac:dyDescent="0.45">
      <c r="B17" s="7" t="s">
        <v>33</v>
      </c>
      <c r="C17" s="8" t="s">
        <v>34</v>
      </c>
      <c r="D17" s="8" t="s">
        <v>324</v>
      </c>
    </row>
    <row r="18" spans="2:4" x14ac:dyDescent="0.45">
      <c r="B18" s="7" t="s">
        <v>35</v>
      </c>
      <c r="C18" s="8" t="s">
        <v>36</v>
      </c>
      <c r="D18" s="8" t="s">
        <v>326</v>
      </c>
    </row>
    <row r="19" spans="2:4" x14ac:dyDescent="0.45">
      <c r="B19" s="7" t="s">
        <v>37</v>
      </c>
      <c r="C19" s="8" t="s">
        <v>38</v>
      </c>
      <c r="D19" s="8" t="s">
        <v>324</v>
      </c>
    </row>
    <row r="20" spans="2:4" x14ac:dyDescent="0.45">
      <c r="B20" s="7" t="s">
        <v>39</v>
      </c>
      <c r="C20" s="8" t="s">
        <v>40</v>
      </c>
      <c r="D20" s="8" t="s">
        <v>326</v>
      </c>
    </row>
    <row r="21" spans="2:4" x14ac:dyDescent="0.45">
      <c r="B21" s="7" t="s">
        <v>41</v>
      </c>
      <c r="C21" s="8" t="s">
        <v>42</v>
      </c>
      <c r="D21" s="8" t="s">
        <v>328</v>
      </c>
    </row>
    <row r="22" spans="2:4" x14ac:dyDescent="0.45">
      <c r="B22" s="7" t="s">
        <v>322</v>
      </c>
      <c r="C22" s="8" t="s">
        <v>43</v>
      </c>
      <c r="D22" s="8" t="s">
        <v>324</v>
      </c>
    </row>
    <row r="23" spans="2:4" x14ac:dyDescent="0.45">
      <c r="B23" s="7" t="s">
        <v>44</v>
      </c>
      <c r="C23" s="8" t="s">
        <v>45</v>
      </c>
      <c r="D23" s="8" t="s">
        <v>326</v>
      </c>
    </row>
    <row r="24" spans="2:4" x14ac:dyDescent="0.45">
      <c r="B24" s="7" t="s">
        <v>46</v>
      </c>
      <c r="C24" s="8" t="s">
        <v>47</v>
      </c>
      <c r="D24" s="8" t="s">
        <v>326</v>
      </c>
    </row>
    <row r="25" spans="2:4" x14ac:dyDescent="0.45">
      <c r="B25" s="7" t="s">
        <v>48</v>
      </c>
      <c r="C25" s="8" t="s">
        <v>49</v>
      </c>
      <c r="D25" s="8" t="s">
        <v>324</v>
      </c>
    </row>
    <row r="26" spans="2:4" x14ac:dyDescent="0.45">
      <c r="B26" s="7" t="s">
        <v>50</v>
      </c>
      <c r="C26" s="8" t="s">
        <v>51</v>
      </c>
      <c r="D26" s="8" t="s">
        <v>327</v>
      </c>
    </row>
    <row r="27" spans="2:4" x14ac:dyDescent="0.45">
      <c r="B27" s="7" t="s">
        <v>52</v>
      </c>
      <c r="C27" s="8" t="s">
        <v>53</v>
      </c>
      <c r="D27" s="8" t="s">
        <v>326</v>
      </c>
    </row>
    <row r="28" spans="2:4" x14ac:dyDescent="0.45">
      <c r="B28" s="7" t="s">
        <v>54</v>
      </c>
      <c r="C28" s="8" t="s">
        <v>55</v>
      </c>
      <c r="D28" s="8" t="s">
        <v>328</v>
      </c>
    </row>
    <row r="29" spans="2:4" x14ac:dyDescent="0.45">
      <c r="B29" s="7" t="s">
        <v>56</v>
      </c>
      <c r="C29" s="8" t="s">
        <v>57</v>
      </c>
      <c r="D29" s="8" t="s">
        <v>327</v>
      </c>
    </row>
    <row r="30" spans="2:4" x14ac:dyDescent="0.45">
      <c r="B30" s="7" t="s">
        <v>58</v>
      </c>
      <c r="C30" s="8" t="s">
        <v>59</v>
      </c>
      <c r="D30" s="8" t="s">
        <v>327</v>
      </c>
    </row>
    <row r="31" spans="2:4" x14ac:dyDescent="0.45">
      <c r="B31" s="7" t="s">
        <v>60</v>
      </c>
      <c r="C31" s="8" t="s">
        <v>61</v>
      </c>
      <c r="D31" s="8" t="s">
        <v>326</v>
      </c>
    </row>
    <row r="32" spans="2:4" x14ac:dyDescent="0.45">
      <c r="B32" s="7" t="s">
        <v>62</v>
      </c>
      <c r="C32" s="8" t="s">
        <v>63</v>
      </c>
      <c r="D32" s="8" t="s">
        <v>327</v>
      </c>
    </row>
    <row r="33" spans="2:4" x14ac:dyDescent="0.45">
      <c r="B33" s="7" t="s">
        <v>64</v>
      </c>
      <c r="C33" s="8" t="s">
        <v>65</v>
      </c>
      <c r="D33" s="8" t="s">
        <v>326</v>
      </c>
    </row>
    <row r="34" spans="2:4" x14ac:dyDescent="0.45">
      <c r="B34" s="7" t="s">
        <v>66</v>
      </c>
      <c r="C34" s="8" t="s">
        <v>67</v>
      </c>
      <c r="D34" s="8" t="s">
        <v>326</v>
      </c>
    </row>
    <row r="35" spans="2:4" x14ac:dyDescent="0.45">
      <c r="B35" s="7" t="s">
        <v>68</v>
      </c>
      <c r="C35" s="8" t="s">
        <v>69</v>
      </c>
      <c r="D35" s="8" t="s">
        <v>328</v>
      </c>
    </row>
    <row r="36" spans="2:4" x14ac:dyDescent="0.45">
      <c r="B36" s="7" t="s">
        <v>70</v>
      </c>
      <c r="C36" s="8" t="s">
        <v>71</v>
      </c>
      <c r="D36" s="8" t="s">
        <v>327</v>
      </c>
    </row>
    <row r="37" spans="2:4" x14ac:dyDescent="0.45">
      <c r="B37" s="7" t="s">
        <v>72</v>
      </c>
      <c r="C37" s="8" t="s">
        <v>73</v>
      </c>
      <c r="D37" s="8" t="s">
        <v>326</v>
      </c>
    </row>
    <row r="38" spans="2:4" x14ac:dyDescent="0.45">
      <c r="B38" s="7" t="s">
        <v>74</v>
      </c>
      <c r="C38" s="8" t="s">
        <v>75</v>
      </c>
      <c r="D38" s="8" t="s">
        <v>327</v>
      </c>
    </row>
    <row r="39" spans="2:4" x14ac:dyDescent="0.45">
      <c r="B39" s="7" t="s">
        <v>76</v>
      </c>
      <c r="C39" s="8" t="s">
        <v>77</v>
      </c>
      <c r="D39" s="8" t="s">
        <v>327</v>
      </c>
    </row>
    <row r="40" spans="2:4" x14ac:dyDescent="0.45">
      <c r="B40" s="7" t="s">
        <v>78</v>
      </c>
      <c r="C40" s="8" t="s">
        <v>79</v>
      </c>
      <c r="D40" s="8" t="s">
        <v>327</v>
      </c>
    </row>
    <row r="41" spans="2:4" x14ac:dyDescent="0.45">
      <c r="B41" s="7" t="s">
        <v>80</v>
      </c>
      <c r="C41" s="8" t="s">
        <v>81</v>
      </c>
      <c r="D41" s="8" t="s">
        <v>324</v>
      </c>
    </row>
    <row r="42" spans="2:4" x14ac:dyDescent="0.45">
      <c r="B42" s="7" t="s">
        <v>82</v>
      </c>
      <c r="C42" s="8" t="s">
        <v>83</v>
      </c>
      <c r="D42" s="8" t="s">
        <v>328</v>
      </c>
    </row>
    <row r="43" spans="2:4" x14ac:dyDescent="0.45">
      <c r="B43" s="7" t="s">
        <v>84</v>
      </c>
      <c r="C43" s="8" t="s">
        <v>85</v>
      </c>
      <c r="D43" s="8" t="s">
        <v>324</v>
      </c>
    </row>
    <row r="44" spans="2:4" x14ac:dyDescent="0.45">
      <c r="B44" s="7" t="s">
        <v>86</v>
      </c>
      <c r="C44" s="8" t="s">
        <v>87</v>
      </c>
      <c r="D44" s="8" t="s">
        <v>326</v>
      </c>
    </row>
    <row r="45" spans="2:4" x14ac:dyDescent="0.45">
      <c r="B45" s="7" t="s">
        <v>88</v>
      </c>
      <c r="C45" s="8" t="s">
        <v>89</v>
      </c>
      <c r="D45" s="8" t="s">
        <v>327</v>
      </c>
    </row>
    <row r="46" spans="2:4" x14ac:dyDescent="0.45">
      <c r="B46" s="7" t="s">
        <v>90</v>
      </c>
      <c r="C46" s="8" t="s">
        <v>91</v>
      </c>
      <c r="D46" s="8" t="s">
        <v>326</v>
      </c>
    </row>
    <row r="47" spans="2:4" x14ac:dyDescent="0.45">
      <c r="B47" s="7" t="s">
        <v>92</v>
      </c>
      <c r="C47" s="8" t="s">
        <v>93</v>
      </c>
      <c r="D47" s="8" t="s">
        <v>324</v>
      </c>
    </row>
    <row r="48" spans="2:4" x14ac:dyDescent="0.45">
      <c r="B48" s="7" t="s">
        <v>94</v>
      </c>
      <c r="C48" s="8" t="s">
        <v>95</v>
      </c>
      <c r="D48" s="8" t="s">
        <v>328</v>
      </c>
    </row>
    <row r="49" spans="2:4" x14ac:dyDescent="0.45">
      <c r="B49" s="7" t="s">
        <v>96</v>
      </c>
      <c r="C49" s="8" t="s">
        <v>97</v>
      </c>
      <c r="D49" s="8" t="s">
        <v>327</v>
      </c>
    </row>
    <row r="50" spans="2:4" x14ac:dyDescent="0.45">
      <c r="B50" s="7" t="s">
        <v>98</v>
      </c>
      <c r="C50" s="8" t="s">
        <v>99</v>
      </c>
      <c r="D50" s="8" t="s">
        <v>326</v>
      </c>
    </row>
    <row r="51" spans="2:4" x14ac:dyDescent="0.45">
      <c r="B51" s="7" t="s">
        <v>100</v>
      </c>
      <c r="C51" s="8" t="s">
        <v>101</v>
      </c>
      <c r="D51" s="8" t="s">
        <v>324</v>
      </c>
    </row>
    <row r="52" spans="2:4" x14ac:dyDescent="0.45">
      <c r="B52" s="7" t="s">
        <v>102</v>
      </c>
      <c r="C52" s="8" t="s">
        <v>103</v>
      </c>
      <c r="D52" s="8" t="s">
        <v>326</v>
      </c>
    </row>
    <row r="53" spans="2:4" x14ac:dyDescent="0.45">
      <c r="B53" s="7" t="s">
        <v>104</v>
      </c>
      <c r="C53" s="8" t="s">
        <v>105</v>
      </c>
      <c r="D53" s="8" t="s">
        <v>327</v>
      </c>
    </row>
    <row r="54" spans="2:4" x14ac:dyDescent="0.45">
      <c r="B54" s="7" t="s">
        <v>106</v>
      </c>
      <c r="C54" s="8" t="s">
        <v>107</v>
      </c>
      <c r="D54" s="8" t="s">
        <v>324</v>
      </c>
    </row>
    <row r="55" spans="2:4" x14ac:dyDescent="0.45">
      <c r="B55" s="7" t="s">
        <v>108</v>
      </c>
      <c r="C55" s="8" t="s">
        <v>109</v>
      </c>
      <c r="D55" s="8" t="s">
        <v>326</v>
      </c>
    </row>
    <row r="56" spans="2:4" x14ac:dyDescent="0.45">
      <c r="B56" s="7" t="s">
        <v>110</v>
      </c>
      <c r="C56" s="8" t="s">
        <v>111</v>
      </c>
      <c r="D56" s="8" t="s">
        <v>328</v>
      </c>
    </row>
    <row r="57" spans="2:4" x14ac:dyDescent="0.45">
      <c r="B57" s="7" t="s">
        <v>112</v>
      </c>
      <c r="C57" s="8" t="s">
        <v>113</v>
      </c>
      <c r="D57" s="8" t="s">
        <v>326</v>
      </c>
    </row>
    <row r="58" spans="2:4" x14ac:dyDescent="0.45">
      <c r="B58" s="7" t="s">
        <v>114</v>
      </c>
      <c r="C58" s="8" t="s">
        <v>115</v>
      </c>
      <c r="D58" s="8" t="s">
        <v>326</v>
      </c>
    </row>
    <row r="59" spans="2:4" x14ac:dyDescent="0.45">
      <c r="B59" s="7" t="s">
        <v>116</v>
      </c>
      <c r="C59" s="8" t="s">
        <v>117</v>
      </c>
      <c r="D59" s="8" t="s">
        <v>326</v>
      </c>
    </row>
    <row r="60" spans="2:4" x14ac:dyDescent="0.45">
      <c r="B60" s="7" t="s">
        <v>118</v>
      </c>
      <c r="C60" s="8" t="s">
        <v>119</v>
      </c>
      <c r="D60" s="8" t="s">
        <v>327</v>
      </c>
    </row>
    <row r="61" spans="2:4" x14ac:dyDescent="0.45">
      <c r="B61" s="7" t="s">
        <v>120</v>
      </c>
      <c r="C61" s="8" t="s">
        <v>121</v>
      </c>
      <c r="D61" s="8" t="s">
        <v>327</v>
      </c>
    </row>
    <row r="62" spans="2:4" x14ac:dyDescent="0.45">
      <c r="B62" s="7" t="s">
        <v>122</v>
      </c>
      <c r="C62" s="8" t="s">
        <v>123</v>
      </c>
      <c r="D62" s="8" t="s">
        <v>328</v>
      </c>
    </row>
    <row r="63" spans="2:4" x14ac:dyDescent="0.45">
      <c r="B63" s="7" t="s">
        <v>124</v>
      </c>
      <c r="C63" s="8" t="s">
        <v>125</v>
      </c>
      <c r="D63" s="8" t="s">
        <v>328</v>
      </c>
    </row>
    <row r="64" spans="2:4" x14ac:dyDescent="0.45">
      <c r="B64" s="7" t="s">
        <v>126</v>
      </c>
      <c r="C64" s="8" t="s">
        <v>127</v>
      </c>
      <c r="D64" s="8" t="s">
        <v>327</v>
      </c>
    </row>
    <row r="65" spans="2:4" x14ac:dyDescent="0.45">
      <c r="B65" s="7" t="s">
        <v>128</v>
      </c>
      <c r="C65" s="8" t="s">
        <v>129</v>
      </c>
      <c r="D65" s="8" t="s">
        <v>324</v>
      </c>
    </row>
    <row r="66" spans="2:4" x14ac:dyDescent="0.45">
      <c r="B66" s="7" t="s">
        <v>130</v>
      </c>
      <c r="C66" s="8" t="s">
        <v>131</v>
      </c>
      <c r="D66" s="8" t="s">
        <v>328</v>
      </c>
    </row>
    <row r="67" spans="2:4" x14ac:dyDescent="0.45">
      <c r="B67" s="7" t="s">
        <v>132</v>
      </c>
      <c r="C67" s="8" t="s">
        <v>133</v>
      </c>
      <c r="D67" s="8" t="s">
        <v>326</v>
      </c>
    </row>
    <row r="68" spans="2:4" x14ac:dyDescent="0.45">
      <c r="B68" s="7" t="s">
        <v>134</v>
      </c>
      <c r="C68" s="8" t="s">
        <v>135</v>
      </c>
      <c r="D68" s="8" t="s">
        <v>326</v>
      </c>
    </row>
    <row r="69" spans="2:4" x14ac:dyDescent="0.45">
      <c r="B69" s="7" t="s">
        <v>136</v>
      </c>
      <c r="C69" s="8" t="s">
        <v>137</v>
      </c>
      <c r="D69" s="8" t="s">
        <v>324</v>
      </c>
    </row>
    <row r="70" spans="2:4" x14ac:dyDescent="0.45">
      <c r="B70" s="7" t="s">
        <v>138</v>
      </c>
      <c r="C70" s="8" t="s">
        <v>139</v>
      </c>
      <c r="D70" s="8" t="s">
        <v>326</v>
      </c>
    </row>
    <row r="71" spans="2:4" x14ac:dyDescent="0.45">
      <c r="B71" s="7" t="s">
        <v>140</v>
      </c>
      <c r="C71" s="8" t="s">
        <v>141</v>
      </c>
      <c r="D71" s="8" t="s">
        <v>326</v>
      </c>
    </row>
    <row r="72" spans="2:4" x14ac:dyDescent="0.45">
      <c r="B72" s="7" t="s">
        <v>142</v>
      </c>
      <c r="C72" s="8" t="s">
        <v>143</v>
      </c>
      <c r="D72" s="8" t="s">
        <v>326</v>
      </c>
    </row>
    <row r="73" spans="2:4" x14ac:dyDescent="0.45">
      <c r="B73" s="7" t="s">
        <v>144</v>
      </c>
      <c r="C73" s="8" t="s">
        <v>145</v>
      </c>
      <c r="D73" s="8" t="s">
        <v>326</v>
      </c>
    </row>
    <row r="74" spans="2:4" x14ac:dyDescent="0.45">
      <c r="B74" s="7" t="s">
        <v>146</v>
      </c>
      <c r="C74" s="8" t="s">
        <v>147</v>
      </c>
      <c r="D74" s="8" t="s">
        <v>327</v>
      </c>
    </row>
    <row r="75" spans="2:4" x14ac:dyDescent="0.45">
      <c r="B75" s="7" t="s">
        <v>148</v>
      </c>
      <c r="C75" s="8" t="s">
        <v>149</v>
      </c>
      <c r="D75" s="8" t="s">
        <v>327</v>
      </c>
    </row>
    <row r="76" spans="2:4" x14ac:dyDescent="0.45">
      <c r="B76" s="7" t="s">
        <v>150</v>
      </c>
      <c r="C76" s="8" t="s">
        <v>151</v>
      </c>
      <c r="D76" s="8" t="s">
        <v>328</v>
      </c>
    </row>
    <row r="77" spans="2:4" x14ac:dyDescent="0.45">
      <c r="B77" s="7" t="s">
        <v>152</v>
      </c>
      <c r="C77" s="8" t="s">
        <v>153</v>
      </c>
      <c r="D77" s="8" t="s">
        <v>327</v>
      </c>
    </row>
    <row r="78" spans="2:4" x14ac:dyDescent="0.45">
      <c r="B78" s="7" t="s">
        <v>154</v>
      </c>
      <c r="C78" s="8" t="s">
        <v>155</v>
      </c>
      <c r="D78" s="8" t="s">
        <v>328</v>
      </c>
    </row>
    <row r="79" spans="2:4" x14ac:dyDescent="0.45">
      <c r="B79" s="7" t="s">
        <v>156</v>
      </c>
      <c r="C79" s="8" t="s">
        <v>157</v>
      </c>
      <c r="D79" s="8" t="s">
        <v>328</v>
      </c>
    </row>
    <row r="80" spans="2:4" x14ac:dyDescent="0.45">
      <c r="B80" s="7" t="s">
        <v>158</v>
      </c>
      <c r="C80" s="8" t="s">
        <v>159</v>
      </c>
      <c r="D80" s="8" t="s">
        <v>328</v>
      </c>
    </row>
    <row r="81" spans="2:4" x14ac:dyDescent="0.45">
      <c r="B81" s="7" t="s">
        <v>160</v>
      </c>
      <c r="C81" s="8" t="s">
        <v>161</v>
      </c>
      <c r="D81" s="8" t="s">
        <v>328</v>
      </c>
    </row>
    <row r="82" spans="2:4" x14ac:dyDescent="0.45">
      <c r="B82" s="7" t="s">
        <v>162</v>
      </c>
      <c r="C82" s="8" t="s">
        <v>163</v>
      </c>
      <c r="D82" s="8" t="s">
        <v>328</v>
      </c>
    </row>
    <row r="83" spans="2:4" x14ac:dyDescent="0.45">
      <c r="B83" s="7" t="s">
        <v>164</v>
      </c>
      <c r="C83" s="8" t="s">
        <v>165</v>
      </c>
      <c r="D83" s="8" t="s">
        <v>324</v>
      </c>
    </row>
    <row r="84" spans="2:4" x14ac:dyDescent="0.45">
      <c r="B84" s="7" t="s">
        <v>166</v>
      </c>
      <c r="C84" s="8" t="s">
        <v>167</v>
      </c>
      <c r="D84" s="8" t="s">
        <v>327</v>
      </c>
    </row>
    <row r="85" spans="2:4" x14ac:dyDescent="0.45">
      <c r="B85" s="7" t="s">
        <v>168</v>
      </c>
      <c r="C85" s="8" t="s">
        <v>169</v>
      </c>
      <c r="D85" s="8" t="s">
        <v>328</v>
      </c>
    </row>
    <row r="86" spans="2:4" x14ac:dyDescent="0.45">
      <c r="B86" s="7" t="s">
        <v>170</v>
      </c>
      <c r="C86" s="8" t="s">
        <v>171</v>
      </c>
      <c r="D86" s="8" t="s">
        <v>328</v>
      </c>
    </row>
    <row r="87" spans="2:4" x14ac:dyDescent="0.45">
      <c r="B87" s="7" t="s">
        <v>172</v>
      </c>
      <c r="C87" s="8" t="s">
        <v>173</v>
      </c>
      <c r="D87" s="8" t="s">
        <v>327</v>
      </c>
    </row>
    <row r="88" spans="2:4" x14ac:dyDescent="0.45">
      <c r="B88" s="7" t="s">
        <v>174</v>
      </c>
      <c r="C88" s="8" t="s">
        <v>175</v>
      </c>
      <c r="D88" s="8" t="s">
        <v>326</v>
      </c>
    </row>
    <row r="89" spans="2:4" x14ac:dyDescent="0.45">
      <c r="B89" s="7" t="s">
        <v>176</v>
      </c>
      <c r="C89" s="8" t="s">
        <v>177</v>
      </c>
      <c r="D89" s="8" t="s">
        <v>324</v>
      </c>
    </row>
    <row r="90" spans="2:4" x14ac:dyDescent="0.45">
      <c r="B90" s="7" t="s">
        <v>178</v>
      </c>
      <c r="C90" s="8" t="s">
        <v>179</v>
      </c>
      <c r="D90" s="8" t="s">
        <v>328</v>
      </c>
    </row>
    <row r="91" spans="2:4" x14ac:dyDescent="0.45">
      <c r="B91" s="7" t="s">
        <v>180</v>
      </c>
      <c r="C91" s="8" t="s">
        <v>181</v>
      </c>
      <c r="D91" s="8" t="s">
        <v>328</v>
      </c>
    </row>
    <row r="92" spans="2:4" x14ac:dyDescent="0.45">
      <c r="B92" s="7" t="s">
        <v>182</v>
      </c>
      <c r="C92" s="8" t="s">
        <v>183</v>
      </c>
      <c r="D92" s="8" t="s">
        <v>326</v>
      </c>
    </row>
    <row r="93" spans="2:4" x14ac:dyDescent="0.45">
      <c r="B93" s="7" t="s">
        <v>184</v>
      </c>
      <c r="C93" s="8" t="s">
        <v>185</v>
      </c>
      <c r="D93" s="8" t="s">
        <v>328</v>
      </c>
    </row>
    <row r="94" spans="2:4" x14ac:dyDescent="0.45">
      <c r="B94" s="7" t="s">
        <v>186</v>
      </c>
      <c r="C94" s="8" t="s">
        <v>187</v>
      </c>
      <c r="D94" s="8" t="s">
        <v>328</v>
      </c>
    </row>
    <row r="95" spans="2:4" x14ac:dyDescent="0.45">
      <c r="B95" s="7" t="s">
        <v>188</v>
      </c>
      <c r="C95" s="8" t="s">
        <v>189</v>
      </c>
      <c r="D95" s="8" t="s">
        <v>326</v>
      </c>
    </row>
    <row r="96" spans="2:4" x14ac:dyDescent="0.45">
      <c r="B96" s="7" t="s">
        <v>190</v>
      </c>
      <c r="C96" s="8" t="s">
        <v>191</v>
      </c>
      <c r="D96" s="8" t="s">
        <v>327</v>
      </c>
    </row>
    <row r="97" spans="2:4" x14ac:dyDescent="0.45">
      <c r="B97" s="7" t="s">
        <v>192</v>
      </c>
      <c r="C97" s="8" t="s">
        <v>193</v>
      </c>
      <c r="D97" s="8" t="s">
        <v>324</v>
      </c>
    </row>
    <row r="98" spans="2:4" x14ac:dyDescent="0.45">
      <c r="B98" s="7" t="s">
        <v>194</v>
      </c>
      <c r="C98" s="8" t="s">
        <v>195</v>
      </c>
      <c r="D98" s="8" t="s">
        <v>327</v>
      </c>
    </row>
    <row r="99" spans="2:4" x14ac:dyDescent="0.45">
      <c r="B99" s="7" t="s">
        <v>196</v>
      </c>
      <c r="C99" s="8" t="s">
        <v>197</v>
      </c>
      <c r="D99" s="8" t="s">
        <v>327</v>
      </c>
    </row>
    <row r="100" spans="2:4" x14ac:dyDescent="0.45">
      <c r="B100" s="7" t="s">
        <v>198</v>
      </c>
      <c r="C100" s="8" t="s">
        <v>199</v>
      </c>
      <c r="D100" s="8" t="s">
        <v>327</v>
      </c>
    </row>
    <row r="101" spans="2:4" x14ac:dyDescent="0.45">
      <c r="B101" s="7" t="s">
        <v>200</v>
      </c>
      <c r="C101" s="8" t="s">
        <v>201</v>
      </c>
      <c r="D101" s="8" t="s">
        <v>326</v>
      </c>
    </row>
    <row r="102" spans="2:4" x14ac:dyDescent="0.45">
      <c r="B102" s="7" t="s">
        <v>202</v>
      </c>
      <c r="C102" s="8" t="s">
        <v>203</v>
      </c>
      <c r="D102" s="8" t="s">
        <v>324</v>
      </c>
    </row>
    <row r="103" spans="2:4" x14ac:dyDescent="0.45">
      <c r="B103" s="7" t="s">
        <v>204</v>
      </c>
      <c r="C103" s="8" t="s">
        <v>205</v>
      </c>
      <c r="D103" s="8" t="s">
        <v>327</v>
      </c>
    </row>
    <row r="104" spans="2:4" x14ac:dyDescent="0.45">
      <c r="B104" s="7" t="s">
        <v>206</v>
      </c>
      <c r="C104" s="8" t="s">
        <v>207</v>
      </c>
      <c r="D104" s="8" t="s">
        <v>328</v>
      </c>
    </row>
    <row r="105" spans="2:4" x14ac:dyDescent="0.45">
      <c r="B105" s="7" t="s">
        <v>208</v>
      </c>
      <c r="C105" s="8" t="s">
        <v>209</v>
      </c>
      <c r="D105" s="8" t="s">
        <v>327</v>
      </c>
    </row>
    <row r="106" spans="2:4" x14ac:dyDescent="0.45">
      <c r="B106" s="7" t="s">
        <v>210</v>
      </c>
      <c r="C106" s="8" t="s">
        <v>211</v>
      </c>
      <c r="D106" s="8" t="s">
        <v>327</v>
      </c>
    </row>
    <row r="107" spans="2:4" x14ac:dyDescent="0.45">
      <c r="B107" s="7" t="s">
        <v>212</v>
      </c>
      <c r="C107" s="8" t="s">
        <v>213</v>
      </c>
      <c r="D107" s="8" t="s">
        <v>328</v>
      </c>
    </row>
    <row r="108" spans="2:4" x14ac:dyDescent="0.45">
      <c r="B108" s="7" t="s">
        <v>214</v>
      </c>
      <c r="C108" s="8" t="s">
        <v>215</v>
      </c>
      <c r="D108" s="8" t="s">
        <v>324</v>
      </c>
    </row>
    <row r="109" spans="2:4" x14ac:dyDescent="0.45">
      <c r="B109" s="7" t="s">
        <v>216</v>
      </c>
      <c r="C109" s="8" t="s">
        <v>217</v>
      </c>
      <c r="D109" s="8" t="s">
        <v>328</v>
      </c>
    </row>
    <row r="110" spans="2:4" x14ac:dyDescent="0.45">
      <c r="B110" s="7" t="s">
        <v>218</v>
      </c>
      <c r="C110" s="8" t="s">
        <v>219</v>
      </c>
      <c r="D110" s="8" t="s">
        <v>326</v>
      </c>
    </row>
    <row r="111" spans="2:4" x14ac:dyDescent="0.45">
      <c r="B111" s="7" t="s">
        <v>220</v>
      </c>
      <c r="C111" s="8" t="s">
        <v>221</v>
      </c>
      <c r="D111" s="8" t="s">
        <v>327</v>
      </c>
    </row>
    <row r="112" spans="2:4" x14ac:dyDescent="0.45">
      <c r="B112" s="7" t="s">
        <v>222</v>
      </c>
      <c r="C112" s="8" t="s">
        <v>223</v>
      </c>
      <c r="D112" s="8" t="s">
        <v>328</v>
      </c>
    </row>
    <row r="113" spans="2:4" x14ac:dyDescent="0.45">
      <c r="B113" s="7" t="s">
        <v>224</v>
      </c>
      <c r="C113" s="8" t="s">
        <v>225</v>
      </c>
      <c r="D113" s="8" t="s">
        <v>324</v>
      </c>
    </row>
    <row r="114" spans="2:4" x14ac:dyDescent="0.45">
      <c r="B114" s="7" t="s">
        <v>226</v>
      </c>
      <c r="C114" s="8" t="s">
        <v>227</v>
      </c>
      <c r="D114" s="8" t="s">
        <v>324</v>
      </c>
    </row>
    <row r="115" spans="2:4" x14ac:dyDescent="0.45">
      <c r="B115" s="7" t="s">
        <v>228</v>
      </c>
      <c r="C115" s="8" t="s">
        <v>229</v>
      </c>
      <c r="D115" s="8" t="s">
        <v>324</v>
      </c>
    </row>
    <row r="116" spans="2:4" x14ac:dyDescent="0.45">
      <c r="B116" s="7" t="s">
        <v>230</v>
      </c>
      <c r="C116" s="8" t="s">
        <v>231</v>
      </c>
      <c r="D116" s="8" t="s">
        <v>324</v>
      </c>
    </row>
    <row r="117" spans="2:4" x14ac:dyDescent="0.45">
      <c r="B117" s="7" t="s">
        <v>232</v>
      </c>
      <c r="C117" s="8" t="s">
        <v>233</v>
      </c>
      <c r="D117" s="8" t="s">
        <v>326</v>
      </c>
    </row>
    <row r="118" spans="2:4" x14ac:dyDescent="0.45">
      <c r="B118" s="7" t="s">
        <v>234</v>
      </c>
      <c r="C118" s="8" t="s">
        <v>235</v>
      </c>
      <c r="D118" s="8" t="s">
        <v>328</v>
      </c>
    </row>
    <row r="119" spans="2:4" x14ac:dyDescent="0.45">
      <c r="B119" s="7" t="s">
        <v>236</v>
      </c>
      <c r="C119" s="8" t="s">
        <v>237</v>
      </c>
      <c r="D119" s="8" t="s">
        <v>327</v>
      </c>
    </row>
    <row r="120" spans="2:4" x14ac:dyDescent="0.45">
      <c r="B120" s="7" t="s">
        <v>238</v>
      </c>
      <c r="C120" s="8" t="s">
        <v>239</v>
      </c>
      <c r="D120" s="8" t="s">
        <v>327</v>
      </c>
    </row>
    <row r="121" spans="2:4" x14ac:dyDescent="0.45">
      <c r="B121" s="7" t="s">
        <v>240</v>
      </c>
      <c r="C121" s="8" t="s">
        <v>241</v>
      </c>
      <c r="D121" s="8" t="s">
        <v>327</v>
      </c>
    </row>
    <row r="122" spans="2:4" x14ac:dyDescent="0.45">
      <c r="B122" s="7" t="s">
        <v>242</v>
      </c>
      <c r="C122" s="8" t="s">
        <v>243</v>
      </c>
      <c r="D122" s="8" t="s">
        <v>327</v>
      </c>
    </row>
    <row r="123" spans="2:4" x14ac:dyDescent="0.45">
      <c r="B123" s="7" t="s">
        <v>244</v>
      </c>
      <c r="C123" s="8" t="s">
        <v>245</v>
      </c>
      <c r="D123" s="8" t="s">
        <v>328</v>
      </c>
    </row>
    <row r="124" spans="2:4" x14ac:dyDescent="0.45">
      <c r="B124" s="7" t="s">
        <v>246</v>
      </c>
      <c r="C124" s="8" t="s">
        <v>247</v>
      </c>
      <c r="D124" s="8" t="s">
        <v>324</v>
      </c>
    </row>
    <row r="125" spans="2:4" x14ac:dyDescent="0.45">
      <c r="B125" s="7" t="s">
        <v>248</v>
      </c>
      <c r="C125" s="8" t="s">
        <v>249</v>
      </c>
      <c r="D125" s="8" t="s">
        <v>326</v>
      </c>
    </row>
    <row r="126" spans="2:4" x14ac:dyDescent="0.45">
      <c r="B126" s="7" t="s">
        <v>250</v>
      </c>
      <c r="C126" s="8" t="s">
        <v>251</v>
      </c>
      <c r="D126" s="8" t="s">
        <v>324</v>
      </c>
    </row>
    <row r="127" spans="2:4" x14ac:dyDescent="0.45">
      <c r="B127" s="7" t="s">
        <v>252</v>
      </c>
      <c r="C127" s="8" t="s">
        <v>253</v>
      </c>
      <c r="D127" s="8" t="s">
        <v>327</v>
      </c>
    </row>
    <row r="128" spans="2:4" x14ac:dyDescent="0.45">
      <c r="B128" s="7" t="s">
        <v>254</v>
      </c>
      <c r="C128" s="8" t="s">
        <v>255</v>
      </c>
      <c r="D128" s="8" t="s">
        <v>327</v>
      </c>
    </row>
    <row r="129" spans="2:4" x14ac:dyDescent="0.45">
      <c r="B129" s="7" t="s">
        <v>256</v>
      </c>
      <c r="C129" s="8" t="s">
        <v>257</v>
      </c>
      <c r="D129" s="8" t="s">
        <v>326</v>
      </c>
    </row>
    <row r="130" spans="2:4" x14ac:dyDescent="0.45">
      <c r="B130" s="7" t="s">
        <v>258</v>
      </c>
      <c r="C130" s="8" t="s">
        <v>259</v>
      </c>
      <c r="D130" s="8" t="s">
        <v>327</v>
      </c>
    </row>
    <row r="131" spans="2:4" x14ac:dyDescent="0.45">
      <c r="B131" s="7" t="s">
        <v>260</v>
      </c>
      <c r="C131" s="8" t="s">
        <v>261</v>
      </c>
      <c r="D131" s="8" t="s">
        <v>328</v>
      </c>
    </row>
    <row r="132" spans="2:4" x14ac:dyDescent="0.45">
      <c r="B132" s="7" t="s">
        <v>262</v>
      </c>
      <c r="C132" s="8" t="s">
        <v>263</v>
      </c>
      <c r="D132" s="8" t="s">
        <v>327</v>
      </c>
    </row>
    <row r="133" spans="2:4" x14ac:dyDescent="0.45">
      <c r="B133" s="7" t="s">
        <v>264</v>
      </c>
      <c r="C133" s="8" t="s">
        <v>265</v>
      </c>
      <c r="D133" s="8" t="s">
        <v>327</v>
      </c>
    </row>
    <row r="134" spans="2:4" x14ac:dyDescent="0.45">
      <c r="B134" s="7" t="s">
        <v>266</v>
      </c>
      <c r="C134" s="8" t="s">
        <v>267</v>
      </c>
      <c r="D134" s="8" t="s">
        <v>324</v>
      </c>
    </row>
    <row r="135" spans="2:4" x14ac:dyDescent="0.45">
      <c r="B135" s="7" t="s">
        <v>268</v>
      </c>
      <c r="C135" s="8" t="s">
        <v>269</v>
      </c>
      <c r="D135" s="8" t="s">
        <v>328</v>
      </c>
    </row>
    <row r="136" spans="2:4" x14ac:dyDescent="0.45">
      <c r="B136" s="7" t="s">
        <v>270</v>
      </c>
      <c r="C136" s="8" t="s">
        <v>271</v>
      </c>
      <c r="D136" s="8" t="s">
        <v>324</v>
      </c>
    </row>
    <row r="137" spans="2:4" x14ac:dyDescent="0.45">
      <c r="B137" s="7" t="s">
        <v>272</v>
      </c>
      <c r="C137" s="8" t="s">
        <v>273</v>
      </c>
      <c r="D137" s="8" t="s">
        <v>327</v>
      </c>
    </row>
    <row r="138" spans="2:4" x14ac:dyDescent="0.45">
      <c r="B138" s="7" t="s">
        <v>274</v>
      </c>
      <c r="C138" s="8" t="s">
        <v>275</v>
      </c>
      <c r="D138" s="8" t="s">
        <v>324</v>
      </c>
    </row>
    <row r="139" spans="2:4" x14ac:dyDescent="0.45">
      <c r="B139" s="7" t="s">
        <v>276</v>
      </c>
      <c r="C139" s="8" t="s">
        <v>277</v>
      </c>
      <c r="D139" s="8" t="s">
        <v>324</v>
      </c>
    </row>
    <row r="140" spans="2:4" x14ac:dyDescent="0.45">
      <c r="B140" s="7" t="s">
        <v>278</v>
      </c>
      <c r="C140" s="8" t="s">
        <v>279</v>
      </c>
      <c r="D140" s="8" t="s">
        <v>327</v>
      </c>
    </row>
    <row r="141" spans="2:4" x14ac:dyDescent="0.45">
      <c r="B141" s="7" t="s">
        <v>280</v>
      </c>
      <c r="C141" s="8" t="s">
        <v>281</v>
      </c>
      <c r="D141" s="8" t="s">
        <v>327</v>
      </c>
    </row>
    <row r="142" spans="2:4" x14ac:dyDescent="0.45">
      <c r="B142" s="7" t="s">
        <v>282</v>
      </c>
      <c r="C142" s="8" t="s">
        <v>283</v>
      </c>
      <c r="D142" s="8" t="s">
        <v>328</v>
      </c>
    </row>
    <row r="143" spans="2:4" x14ac:dyDescent="0.45">
      <c r="B143" s="7" t="s">
        <v>284</v>
      </c>
      <c r="C143" s="8" t="s">
        <v>285</v>
      </c>
      <c r="D143" s="8" t="s">
        <v>326</v>
      </c>
    </row>
    <row r="144" spans="2:4" x14ac:dyDescent="0.45">
      <c r="B144" s="7" t="s">
        <v>286</v>
      </c>
      <c r="C144" s="8" t="s">
        <v>287</v>
      </c>
      <c r="D144" s="8" t="s">
        <v>328</v>
      </c>
    </row>
    <row r="145" spans="2:4" x14ac:dyDescent="0.45">
      <c r="B145" s="7" t="s">
        <v>288</v>
      </c>
      <c r="C145" s="8" t="s">
        <v>289</v>
      </c>
      <c r="D145" s="8" t="s">
        <v>327</v>
      </c>
    </row>
    <row r="146" spans="2:4" x14ac:dyDescent="0.45">
      <c r="B146" s="7" t="s">
        <v>290</v>
      </c>
      <c r="C146" s="8" t="s">
        <v>291</v>
      </c>
      <c r="D146" s="8" t="s">
        <v>327</v>
      </c>
    </row>
    <row r="147" spans="2:4" x14ac:dyDescent="0.45">
      <c r="B147" s="7" t="s">
        <v>292</v>
      </c>
      <c r="C147" s="8" t="s">
        <v>293</v>
      </c>
      <c r="D147" s="8" t="s">
        <v>327</v>
      </c>
    </row>
    <row r="148" spans="2:4" x14ac:dyDescent="0.45">
      <c r="B148" s="7" t="s">
        <v>294</v>
      </c>
      <c r="C148" s="8" t="s">
        <v>295</v>
      </c>
      <c r="D148" s="8" t="s">
        <v>328</v>
      </c>
    </row>
    <row r="149" spans="2:4" x14ac:dyDescent="0.45">
      <c r="B149" s="7" t="s">
        <v>296</v>
      </c>
      <c r="C149" s="8" t="s">
        <v>297</v>
      </c>
      <c r="D149" s="8" t="s">
        <v>324</v>
      </c>
    </row>
    <row r="150" spans="2:4" x14ac:dyDescent="0.45">
      <c r="B150" s="7" t="s">
        <v>298</v>
      </c>
      <c r="C150" s="8" t="s">
        <v>299</v>
      </c>
      <c r="D150" s="8" t="s">
        <v>326</v>
      </c>
    </row>
    <row r="151" spans="2:4" x14ac:dyDescent="0.45">
      <c r="B151" s="7" t="s">
        <v>300</v>
      </c>
      <c r="C151" s="8" t="s">
        <v>301</v>
      </c>
      <c r="D151" s="8" t="s">
        <v>328</v>
      </c>
    </row>
    <row r="152" spans="2:4" x14ac:dyDescent="0.45">
      <c r="B152" s="7" t="s">
        <v>302</v>
      </c>
      <c r="C152" s="8" t="s">
        <v>303</v>
      </c>
      <c r="D152" s="8" t="s">
        <v>326</v>
      </c>
    </row>
    <row r="153" spans="2:4" x14ac:dyDescent="0.45">
      <c r="B153" s="7" t="s">
        <v>304</v>
      </c>
      <c r="C153" s="8" t="s">
        <v>305</v>
      </c>
      <c r="D153" s="8" t="s">
        <v>326</v>
      </c>
    </row>
    <row r="154" spans="2:4" x14ac:dyDescent="0.45">
      <c r="B154" s="7" t="s">
        <v>306</v>
      </c>
      <c r="C154" s="8" t="s">
        <v>307</v>
      </c>
      <c r="D154" s="8" t="s">
        <v>324</v>
      </c>
    </row>
    <row r="155" spans="2:4" x14ac:dyDescent="0.45">
      <c r="B155" s="7" t="s">
        <v>308</v>
      </c>
      <c r="C155" s="8" t="s">
        <v>309</v>
      </c>
      <c r="D155" s="8" t="s">
        <v>326</v>
      </c>
    </row>
    <row r="156" spans="2:4" x14ac:dyDescent="0.45">
      <c r="B156" s="7" t="s">
        <v>310</v>
      </c>
      <c r="C156" s="8" t="s">
        <v>311</v>
      </c>
      <c r="D156" s="8" t="s">
        <v>327</v>
      </c>
    </row>
    <row r="157" spans="2:4" x14ac:dyDescent="0.45">
      <c r="B157" s="7" t="s">
        <v>312</v>
      </c>
      <c r="C157" s="8" t="s">
        <v>313</v>
      </c>
      <c r="D157" s="8" t="s">
        <v>326</v>
      </c>
    </row>
    <row r="158" spans="2:4" x14ac:dyDescent="0.45">
      <c r="B158" s="7" t="s">
        <v>314</v>
      </c>
      <c r="C158" s="8" t="s">
        <v>315</v>
      </c>
      <c r="D158" s="8" t="s">
        <v>324</v>
      </c>
    </row>
    <row r="159" spans="2:4" x14ac:dyDescent="0.45">
      <c r="B159" s="7" t="s">
        <v>316</v>
      </c>
      <c r="C159" s="8" t="s">
        <v>317</v>
      </c>
      <c r="D159" s="8" t="s">
        <v>327</v>
      </c>
    </row>
    <row r="160" spans="2:4" x14ac:dyDescent="0.45">
      <c r="B160" s="9" t="s">
        <v>318</v>
      </c>
      <c r="C160" s="9" t="s">
        <v>319</v>
      </c>
      <c r="D160" s="9" t="s">
        <v>324</v>
      </c>
    </row>
    <row r="161" spans="2:4" x14ac:dyDescent="0.45">
      <c r="B161" s="14" t="s">
        <v>334</v>
      </c>
      <c r="C161" s="16" t="s">
        <v>335</v>
      </c>
      <c r="D161" s="15" t="s">
        <v>324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A28113638</value>
    </field>
    <field name="Objective-Title">
      <value order="0">April 2020 Staff Costs - Final</value>
    </field>
    <field name="Objective-Description">
      <value order="0"/>
    </field>
    <field name="Objective-CreationStamp">
      <value order="0">2020-04-27T10:29:52Z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2020-04-27T10:29:52Z</value>
    </field>
    <field name="Objective-Owner">
      <value order="0">Mckeown, Mark M (N300314)</value>
    </field>
    <field name="Objective-Path">
      <value order="0">Objective Global Folder:Scottish Housing Regulator File Plan:Strategy and Planning:Management Information:Management Information: Part 2: 2018-2023</value>
    </field>
    <field name="Objective-Parent">
      <value order="0">Management Information: Part 2: 2018-2023</value>
    </field>
    <field name="Objective-State">
      <value order="0">Being Drafted</value>
    </field>
    <field name="Objective-VersionId">
      <value order="0">vA40772378</value>
    </field>
    <field name="Objective-Version">
      <value order="0">0.1</value>
    </field>
    <field name="Objective-VersionNumber">
      <value order="0">1</value>
    </field>
    <field name="Objective-VersionComment">
      <value order="0">First version</value>
    </field>
    <field name="Objective-FileNumber">
      <value order="0">CASE/434088</value>
    </field>
    <field name="Objective-Classification">
      <value order="0">OFFICIAL</value>
    </field>
    <field name="Objective-Caveats">
      <value order="0">Caveat for access to Scottish Housing Regulator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April 2020 Staff Costs</vt:lpstr>
      <vt:lpstr>Worked Example</vt:lpstr>
      <vt:lpstr>RSL List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U210116</dc:creator>
  <cp:lastModifiedBy>u209371</cp:lastModifiedBy>
  <cp:lastPrinted>2020-04-14T08:49:56Z</cp:lastPrinted>
  <dcterms:created xsi:type="dcterms:W3CDTF">2020-03-25T16:20:46Z</dcterms:created>
  <dcterms:modified xsi:type="dcterms:W3CDTF">2020-04-30T12:42:52Z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A28113638</vt:lpwstr>
  </property>
  <property fmtid="{D5CDD505-2E9C-101B-9397-08002B2CF9AE}" pid="4" name="Objective-Title">
    <vt:lpwstr>April 2020 Staff Costs - Final</vt:lpwstr>
  </property>
  <property fmtid="{D5CDD505-2E9C-101B-9397-08002B2CF9AE}" pid="5" name="Objective-Description">
    <vt:lpwstr/>
  </property>
  <property fmtid="{D5CDD505-2E9C-101B-9397-08002B2CF9AE}" pid="6" name="Objective-CreationStamp">
    <vt:filetime>2020-04-27T10:29:52Z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2020-04-27T10:29:52Z</vt:filetime>
  </property>
  <property fmtid="{D5CDD505-2E9C-101B-9397-08002B2CF9AE}" pid="11" name="Objective-Owner">
    <vt:lpwstr>Mckeown, Mark M (N300314)</vt:lpwstr>
  </property>
  <property fmtid="{D5CDD505-2E9C-101B-9397-08002B2CF9AE}" pid="12" name="Objective-Path">
    <vt:lpwstr>Objective Global Folder:Scottish Housing Regulator File Plan:Strategy and Planning:Management Information:Management Information: Part 2: 2018-2023</vt:lpwstr>
  </property>
  <property fmtid="{D5CDD505-2E9C-101B-9397-08002B2CF9AE}" pid="13" name="Objective-Parent">
    <vt:lpwstr>Management Information: Part 2: 2018-2023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vA40772378</vt:lpwstr>
  </property>
  <property fmtid="{D5CDD505-2E9C-101B-9397-08002B2CF9AE}" pid="16" name="Objective-Version">
    <vt:lpwstr>0.1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CASE/434088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access to Scottish Housing Regulator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</Properties>
</file>